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90" yWindow="7065" windowWidth="28860" windowHeight="6420" activeTab="1"/>
  </bookViews>
  <sheets>
    <sheet name="Приложение 1" sheetId="1" r:id="rId1"/>
    <sheet name="Приложение 2" sheetId="2" r:id="rId2"/>
    <sheet name="Лист3" sheetId="3" r:id="rId3"/>
  </sheets>
  <definedNames>
    <definedName name="_xlnm.Print_Area" localSheetId="0">'Приложение 1'!$A$1:$N$66</definedName>
    <definedName name="_xlnm.Print_Area" localSheetId="1">'Приложение 2'!$A$1:$H$373</definedName>
  </definedNames>
  <calcPr calcId="125725"/>
</workbook>
</file>

<file path=xl/calcChain.xml><?xml version="1.0" encoding="utf-8"?>
<calcChain xmlns="http://schemas.openxmlformats.org/spreadsheetml/2006/main">
  <c r="N31" i="1"/>
  <c r="K26"/>
  <c r="G367" i="2" l="1"/>
  <c r="G362"/>
  <c r="G293"/>
  <c r="G283"/>
  <c r="G218"/>
  <c r="G212"/>
  <c r="G183"/>
  <c r="G184"/>
  <c r="G182"/>
  <c r="G179"/>
  <c r="G166"/>
  <c r="G80"/>
  <c r="I66" i="1" l="1"/>
  <c r="G67" i="2"/>
  <c r="G149"/>
  <c r="G136"/>
  <c r="N32" i="1" l="1"/>
  <c r="F66"/>
  <c r="G194" i="2" l="1"/>
  <c r="K17" i="1" l="1"/>
  <c r="G93" i="2"/>
  <c r="G94"/>
  <c r="G95"/>
  <c r="G96"/>
  <c r="G85"/>
  <c r="G84"/>
  <c r="G257"/>
  <c r="G131" l="1"/>
  <c r="G342" l="1"/>
  <c r="G340"/>
  <c r="N59" i="1"/>
  <c r="N60"/>
  <c r="L60"/>
  <c r="L59"/>
  <c r="F264" i="2" l="1"/>
  <c r="E264"/>
  <c r="G269"/>
  <c r="G270"/>
  <c r="G271"/>
  <c r="G264" l="1"/>
  <c r="G319"/>
  <c r="G155" l="1"/>
  <c r="N26" i="1" l="1"/>
  <c r="G157" i="2" l="1"/>
  <c r="G50"/>
  <c r="G19" i="3"/>
  <c r="E19"/>
  <c r="F19"/>
  <c r="M11" i="1"/>
  <c r="M10"/>
  <c r="F20" i="3" l="1"/>
  <c r="G248" i="2"/>
  <c r="G11" l="1"/>
  <c r="G25"/>
  <c r="G24"/>
  <c r="K6" i="1"/>
  <c r="G329" i="2" l="1"/>
  <c r="G328"/>
  <c r="G113" l="1"/>
  <c r="G112"/>
  <c r="G110"/>
  <c r="G109"/>
  <c r="G107"/>
  <c r="G355"/>
  <c r="G351"/>
  <c r="G352"/>
  <c r="G353"/>
  <c r="G350"/>
  <c r="G346"/>
  <c r="G347"/>
  <c r="G345"/>
  <c r="G151" l="1"/>
  <c r="G148"/>
  <c r="G147"/>
  <c r="G141"/>
  <c r="G142"/>
  <c r="G143"/>
  <c r="G144"/>
  <c r="G140"/>
  <c r="G135"/>
  <c r="G137"/>
  <c r="G134"/>
  <c r="H66" i="1"/>
  <c r="D66"/>
  <c r="C66"/>
  <c r="G74" i="2" l="1"/>
  <c r="G265" l="1"/>
  <c r="G266"/>
  <c r="G267"/>
  <c r="G245"/>
  <c r="G246"/>
  <c r="G247"/>
  <c r="G20" i="3" l="1"/>
  <c r="G62" i="2" l="1"/>
  <c r="G337" l="1"/>
  <c r="G336"/>
  <c r="G323"/>
  <c r="G324"/>
  <c r="G325"/>
  <c r="G322"/>
  <c r="G318" l="1"/>
  <c r="G316"/>
  <c r="G307"/>
  <c r="G308"/>
  <c r="G309"/>
  <c r="G310"/>
  <c r="G311"/>
  <c r="G312"/>
  <c r="G306"/>
  <c r="G303"/>
  <c r="G304"/>
  <c r="G302"/>
  <c r="G254" l="1"/>
  <c r="G100" l="1"/>
  <c r="G101"/>
  <c r="G102"/>
  <c r="G103"/>
  <c r="G104"/>
  <c r="G99"/>
  <c r="G92"/>
  <c r="G89"/>
  <c r="G88"/>
  <c r="G79"/>
  <c r="G81"/>
  <c r="G77"/>
  <c r="N34" i="1" l="1"/>
  <c r="E32"/>
  <c r="I32"/>
  <c r="L32" l="1"/>
  <c r="K32"/>
  <c r="G228" i="2"/>
  <c r="G216"/>
  <c r="G213"/>
  <c r="G192"/>
  <c r="G193"/>
  <c r="G191"/>
  <c r="G187"/>
  <c r="G251" l="1"/>
  <c r="G244"/>
  <c r="G239"/>
  <c r="G240"/>
  <c r="G241"/>
  <c r="G238"/>
  <c r="G235"/>
  <c r="G130" l="1"/>
  <c r="G125"/>
  <c r="G124"/>
  <c r="G122"/>
  <c r="G117"/>
  <c r="G118"/>
  <c r="G119"/>
  <c r="G120"/>
  <c r="G26" l="1"/>
  <c r="G27"/>
  <c r="G28"/>
  <c r="G14"/>
  <c r="G9"/>
  <c r="G175" l="1"/>
  <c r="G180" l="1"/>
  <c r="G178"/>
  <c r="G173"/>
  <c r="G172"/>
  <c r="G165"/>
  <c r="G160"/>
  <c r="G156"/>
  <c r="G154"/>
  <c r="E66" i="1" l="1"/>
  <c r="G66"/>
  <c r="J66"/>
  <c r="G260" i="2" l="1"/>
  <c r="N49" i="1" l="1"/>
  <c r="G280" i="2" l="1"/>
  <c r="G278"/>
  <c r="G277"/>
  <c r="G273"/>
  <c r="G261"/>
  <c r="G58" l="1"/>
  <c r="G59"/>
  <c r="G57"/>
  <c r="G37"/>
  <c r="G38"/>
  <c r="G39"/>
  <c r="G41"/>
  <c r="G42"/>
  <c r="G43"/>
  <c r="G44"/>
  <c r="G45"/>
  <c r="G46"/>
  <c r="G47"/>
  <c r="G48"/>
  <c r="G49"/>
  <c r="G51"/>
  <c r="G52"/>
  <c r="G53"/>
  <c r="G54"/>
  <c r="G36"/>
  <c r="G32"/>
  <c r="G33"/>
  <c r="G31"/>
  <c r="G299" l="1"/>
  <c r="G294"/>
  <c r="G289"/>
  <c r="G290"/>
  <c r="G288"/>
  <c r="K54" i="1"/>
  <c r="K7" l="1"/>
  <c r="L7"/>
  <c r="K9"/>
  <c r="K10"/>
  <c r="L10"/>
  <c r="K11"/>
  <c r="L11"/>
  <c r="K12"/>
  <c r="L13"/>
  <c r="K14"/>
  <c r="K15"/>
  <c r="L15"/>
  <c r="K16"/>
  <c r="L16"/>
  <c r="L17"/>
  <c r="K18"/>
  <c r="L18"/>
  <c r="K19"/>
  <c r="L19"/>
  <c r="K20"/>
  <c r="K21"/>
  <c r="K22"/>
  <c r="K23"/>
  <c r="K24"/>
  <c r="K25"/>
  <c r="L26"/>
  <c r="K27"/>
  <c r="L27"/>
  <c r="K28"/>
  <c r="K29"/>
  <c r="K30"/>
  <c r="L30"/>
  <c r="K31"/>
  <c r="L31"/>
  <c r="K34"/>
  <c r="K35"/>
  <c r="K36"/>
  <c r="K37"/>
  <c r="L38"/>
  <c r="L40"/>
  <c r="K42"/>
  <c r="K43"/>
  <c r="K44"/>
  <c r="L44"/>
  <c r="K45"/>
  <c r="K46"/>
  <c r="L46"/>
  <c r="K47"/>
  <c r="K48"/>
  <c r="K49"/>
  <c r="L49"/>
  <c r="L50"/>
  <c r="K51"/>
  <c r="K52"/>
  <c r="L53"/>
  <c r="L54"/>
  <c r="K55"/>
  <c r="L55"/>
  <c r="K56"/>
  <c r="L56"/>
  <c r="K57"/>
  <c r="K58"/>
  <c r="L58"/>
  <c r="M58"/>
  <c r="K61"/>
  <c r="K63"/>
  <c r="L63"/>
  <c r="M63"/>
  <c r="K64"/>
  <c r="K65"/>
  <c r="K66"/>
  <c r="L66"/>
  <c r="M66"/>
  <c r="L6"/>
  <c r="N7" l="1"/>
  <c r="N9"/>
  <c r="N10"/>
  <c r="N11"/>
  <c r="N12"/>
  <c r="N13"/>
  <c r="N14"/>
  <c r="N15"/>
  <c r="N16"/>
  <c r="N17"/>
  <c r="N18"/>
  <c r="N19"/>
  <c r="N20"/>
  <c r="N21"/>
  <c r="N22"/>
  <c r="N23"/>
  <c r="N24"/>
  <c r="N25"/>
  <c r="N27"/>
  <c r="N28"/>
  <c r="N29"/>
  <c r="N30"/>
  <c r="N35"/>
  <c r="N36"/>
  <c r="N37"/>
  <c r="N38"/>
  <c r="N40"/>
  <c r="N42"/>
  <c r="N43"/>
  <c r="N44"/>
  <c r="N45"/>
  <c r="N46"/>
  <c r="N47"/>
  <c r="N48"/>
  <c r="N50"/>
  <c r="N51"/>
  <c r="N52"/>
  <c r="N53"/>
  <c r="N54"/>
  <c r="N55"/>
  <c r="N56"/>
  <c r="N57"/>
  <c r="N58"/>
  <c r="N61"/>
  <c r="N63"/>
  <c r="N64"/>
  <c r="N65"/>
  <c r="N66"/>
  <c r="N6"/>
</calcChain>
</file>

<file path=xl/sharedStrings.xml><?xml version="1.0" encoding="utf-8"?>
<sst xmlns="http://schemas.openxmlformats.org/spreadsheetml/2006/main" count="1130" uniqueCount="633">
  <si>
    <t>Приложение 1</t>
  </si>
  <si>
    <t>№</t>
  </si>
  <si>
    <t>тыс.руб.</t>
  </si>
  <si>
    <t>%</t>
  </si>
  <si>
    <t>местный бюджет</t>
  </si>
  <si>
    <t>краевой бюджет</t>
  </si>
  <si>
    <t>ВСЕГО</t>
  </si>
  <si>
    <t>федеральный бюджет</t>
  </si>
  <si>
    <t>Муниципальная программа "Управление муниципальными финансами в Эвенкийском муниципальном районе"</t>
  </si>
  <si>
    <t>Подпрограмма «Создание условий для эффективного и ответственного управления муниципальными финансами, повышения устойчивости бюджетов муниципальных образований Эвенкийского муниципального района»</t>
  </si>
  <si>
    <t>Подпрограмма «Обеспечение реализации муниципальной программы и прочие мероприятия»</t>
  </si>
  <si>
    <t>Муниципальная программа "Развитие образования Эвенкийского муниципального района"</t>
  </si>
  <si>
    <t>Подпрограмма «Развитие дошкольного, общего и дополнительного образования детей»</t>
  </si>
  <si>
    <t>Подпрограмма "Обеспечение реализации муниципальной программы и прочие мероприятия"</t>
  </si>
  <si>
    <t>Подпрограмма «Государственная поддержка детей-сирот»</t>
  </si>
  <si>
    <t>Муниципальная программа "Культура Эвенкии"</t>
  </si>
  <si>
    <t>Подпрограмма «Сохранение культурного наследия»</t>
  </si>
  <si>
    <t>Подпрограмма «Развитие архивного дела в Эвенкийском муниципальном районе</t>
  </si>
  <si>
    <t>Подпрограмма «Поддержка искусства и народного творчества»</t>
  </si>
  <si>
    <t>Подпрограмма «Обеспечение условий реализации муниципальной программы и прочие мероприятия»</t>
  </si>
  <si>
    <t>Муниципальная программа "Молодежь Эвенкии"</t>
  </si>
  <si>
    <t>Муниципальная программа "Развитие физической культуры и спорта в Эвенкийском муниципальном район"</t>
  </si>
  <si>
    <t>Муниципальная программа "Поддержка отраслей экономики Эвенкийского муниципального района"</t>
  </si>
  <si>
    <t>Подпрограмма «Поддержка предприятий торговли»</t>
  </si>
  <si>
    <t>Подпрограмма "Поддержка малого и среднего предпринимательства в Эвенкийском муниципальном районе"</t>
  </si>
  <si>
    <t>Муниципальная программа "Поддержка транспортной системы Эвенкийского муниципального района"</t>
  </si>
  <si>
    <t>Подпрограмма "Устройство и содержание автозимников Эвенкийского муниципального района"</t>
  </si>
  <si>
    <t>Подпрограмма "Обеспечение реализации муниципальной программы"</t>
  </si>
  <si>
    <t>Подпрограмма «Обеспечение выполнения программы внутримуниципальных пассажирских перевозок в Эвенкийском муниципальном районе»</t>
  </si>
  <si>
    <t>Подпрограмма "Ремонт улично-дорожной сети сельских поселений Эвенкийского муниципального района"</t>
  </si>
  <si>
    <t>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</si>
  <si>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Подпрограмма «Строительство, реконструкция, модернизация и капитальный ремонт объектов коммунальной инфраструктуры в Эвенкийском муниципальном районе»</t>
  </si>
  <si>
    <t>Муниципальная программа "Эвенкия-информационный регион"</t>
  </si>
  <si>
    <t>Подпрограмма "Формирование электронного муниципалитета"</t>
  </si>
  <si>
    <t>Подпрограмма "Модернизация и развитие информационной и телекоммуникационной инфраструктуры Эвенкийского муниципального района"</t>
  </si>
  <si>
    <t>Подпрограмма "Обеспечение информационной безопасности"</t>
  </si>
  <si>
    <t>Муниципальная программа "Территориальное планирование в Эвенкийском муниципальном районе"</t>
  </si>
  <si>
    <t>Муниципальная программа "Развитие сельского хозяйства в Эвенкийском муниципальном районе"</t>
  </si>
  <si>
    <t>Подпрограмма "Поддержка малых форм хозяйствования"</t>
  </si>
  <si>
    <t>Подпрограмма «Поддержка и развитие традиционных отраслей хозяйствования коренных малочисленных народов Севера»</t>
  </si>
  <si>
    <t>Подпрограмма "Обеспечение реализации муниципальной программы и прочие мероприятия"</t>
  </si>
  <si>
    <t>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</si>
  <si>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Подпрограмма «Поддержка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района»</t>
  </si>
  <si>
    <t>Муниципальная программа "Управление муниципальным имуществом Эвенкийского муниципального района"</t>
  </si>
  <si>
    <t>Муниципальная программа "Улучшение жилищных условий жителей Эвенкийского муниципального района"</t>
  </si>
  <si>
    <t>Подпрограмма «Социальное развитие села на территории Эвенкийского муниципального района»</t>
  </si>
  <si>
    <t>Подпрограмма «Улучшение жилищных условий молодых семей и молодых специалистов в сельской местности Эвенкийского муниципального района»</t>
  </si>
  <si>
    <t>Подпрограмма «Обеспечение жильем молодых семей Эвенкийского муниципального района»</t>
  </si>
  <si>
    <t>Муниципальная программа «Противодействие экстремизму и профилактика терроризма на территории Эвенкийского муниципального района»</t>
  </si>
  <si>
    <t>Муниципальная программа «Улучшение условий труда в муниципальных учреждениях Эвенкийского муниципального района»</t>
  </si>
  <si>
    <t>Наименование МП (подпрограммы или отдельного мероприятия программы)</t>
  </si>
  <si>
    <t>1.1.</t>
  </si>
  <si>
    <t>1.2.</t>
  </si>
  <si>
    <t>2</t>
  </si>
  <si>
    <t>3</t>
  </si>
  <si>
    <t>4</t>
  </si>
  <si>
    <t>5</t>
  </si>
  <si>
    <t>6</t>
  </si>
  <si>
    <t>7</t>
  </si>
  <si>
    <t>8</t>
  </si>
  <si>
    <t>ИТОГО  ПО ПРОГРАММАМ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</si>
  <si>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</si>
  <si>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</si>
  <si>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</si>
  <si>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</si>
  <si>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</si>
  <si>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</si>
  <si>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</si>
  <si>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</si>
  <si>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</si>
  <si>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№ п/п</t>
  </si>
  <si>
    <t xml:space="preserve">Цели, задачи, показатели </t>
  </si>
  <si>
    <t>Ед. измерения</t>
  </si>
  <si>
    <t xml:space="preserve">Примечание </t>
  </si>
  <si>
    <t>план</t>
  </si>
  <si>
    <t>факт</t>
  </si>
  <si>
    <t>% исполн.</t>
  </si>
  <si>
    <t>Приложение 2</t>
  </si>
  <si>
    <t>-</t>
  </si>
  <si>
    <t>Цель:Улучшение условий охраны труда, снижение уровня производственного травматизма и профессиональной заболеваемости в муниципальных учреждениях Эвенкийского муниципального района</t>
  </si>
  <si>
    <t>Численность пострадавших в результате несчастных случаев со смертельным исходом.</t>
  </si>
  <si>
    <t>чел.</t>
  </si>
  <si>
    <t>Численность пострадавших в результате несчастных случаев с утратой трудоспособности на 1 рабочий день и более.</t>
  </si>
  <si>
    <t>Численность работников с установленным предварительным диагнозом профессионального заболевания по результатам проведения обязательных периодических медицинских осмотров.</t>
  </si>
  <si>
    <t>Удельный вес рабочих мест, в отношении которых проведена специальная оценка условий труда, в общем количестве рабочих мест</t>
  </si>
  <si>
    <t>Количество рабочих мест, на которых улучшены условия труда по результатам специальной оценки условий труда</t>
  </si>
  <si>
    <t>Ед.</t>
  </si>
  <si>
    <t>Удельный вес работников, занятых во вредных и (или) опасных условиях труда, в общей численности работников по результатам специальной оценки условий труда.</t>
  </si>
  <si>
    <t>Задача 1. Правовое обеспечение охраны труда, совершенствование нормативно-правовой базы ЭМР в области охраны труда</t>
  </si>
  <si>
    <t>1.1</t>
  </si>
  <si>
    <t>Нормативно-правовые акты муниципальных учреждений в области охраны труда соответствующие трудовому законодательству Российской Федерации</t>
  </si>
  <si>
    <t>Задача 2. Реализация мер, направленных на улучшение условий труда работников, снижение уровня производственного травматизма и профессиональной заболеваемости</t>
  </si>
  <si>
    <t>2.1</t>
  </si>
  <si>
    <t>Количество рабочих мест, в отношении которых проведена специальная оценка условий труда</t>
  </si>
  <si>
    <t>2.2.</t>
  </si>
  <si>
    <t xml:space="preserve">Уровень обеспеченности работников Администрации ЭМР, занятых на работах с вредными или опасными условиями труда, а также на работах, производимых в особых температурных и климатических условиях или связанных с загрязнением, специальной одеждой, специальной обувью и другими средствами индивидуальной защиты </t>
  </si>
  <si>
    <t>3.1</t>
  </si>
  <si>
    <t xml:space="preserve">Охват обучением руководителей и специалистов по вопросам охраны и условий труда муниципальных учреждений </t>
  </si>
  <si>
    <t>%, не менее</t>
  </si>
  <si>
    <t>3.2</t>
  </si>
  <si>
    <t>Количество специалистов по охране труда прошедших профессиональную подготовку</t>
  </si>
  <si>
    <t>Чел.</t>
  </si>
  <si>
    <t>Задача 4. Информационное обеспечение и пропаганда охраны труда</t>
  </si>
  <si>
    <t>4.1</t>
  </si>
  <si>
    <t>Проведение семинаров-совещаний, выставок,             конкурсов</t>
  </si>
  <si>
    <r>
      <t xml:space="preserve">Задача 3. </t>
    </r>
    <r>
      <rPr>
        <b/>
        <sz val="10"/>
        <color theme="1"/>
        <rFont val="Times New Roman"/>
        <family val="1"/>
        <charset val="204"/>
      </rPr>
      <t>Организация обучения и профессиональная подготовка работников муниципальных учреждений в области охраны труда</t>
    </r>
  </si>
  <si>
    <t>17. Муниципальная программа «Улучшение условий труда в муниципальных учреждениях Эвенкийского муниципального района»</t>
  </si>
  <si>
    <t>Цель 1: Создание условий для сохранения традиционныго образа жизни коренных малочисленных народов Севера, проживающих на территории Эвенкийского муниципального района</t>
  </si>
  <si>
    <t>Удельный вес лиц, ведущих традиционный образ жизни, от общей численности коренных малочисленных народов Красноярского края, проживающих в местах традиционного проживания коренных малочисленных народов Красноярского края</t>
  </si>
  <si>
    <t>процент</t>
  </si>
  <si>
    <t>Количество социально значимых мероприятий (профессиональных и национальных праздников), проведенных в местах традиционного проживания коренных малочисленных народов Красноярского края</t>
  </si>
  <si>
    <t>мероприятие</t>
  </si>
  <si>
    <t>Количество лиц, получивших впервые начальное профессиональное, среднее профессиональное или высшее профессиональное образование по очной форме обучения</t>
  </si>
  <si>
    <t>человек</t>
  </si>
  <si>
    <t>Задача 1.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в местах традиционного проживания и традиционной хозяйственной деятельности коренных малочисленных народов Севера; комплексное решение проблем национально-культурного развития, повышение социальной защищенности малочисленных народов Севера, создание условий для сохранения традиционного образа жизни коренных малочисленных народов Севера, проживающих на территории Эвенкийского муниципального района и защиты их исконной среды обитания</t>
  </si>
  <si>
    <t>Подпрограмма 1. Поддержка лиц из числа коренных малочисленных народов Севера и лиц, осуществляющих традиционную хозяйственную деятельность коренных малочисленных народов на территории Эвенкийского муниципального района</t>
  </si>
  <si>
    <t xml:space="preserve">человек                </t>
  </si>
  <si>
    <t xml:space="preserve">процент </t>
  </si>
  <si>
    <t>Удовлетворенность получателей мер государственной поддержки качеством предоставления государственных услуг</t>
  </si>
  <si>
    <t>балл</t>
  </si>
  <si>
    <t>Задача 2.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</si>
  <si>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2. Обеспечение реализации муниципальной программы и прочие мероприятия</t>
  </si>
  <si>
    <t>Доля исполненных бюджетных ассигнований, предусмотренных в программном виде</t>
  </si>
  <si>
    <t xml:space="preserve"> процент </t>
  </si>
  <si>
    <t>Цель 2: Обеспечение выполнения надлежащим образом отдельных государственных полномочий по решению вопросов поддержки коренных малочисленных народов Севера.</t>
  </si>
  <si>
    <t>2. Муниципальная программа "Развитие образования Эвенкийского муниципального района"</t>
  </si>
  <si>
    <t>13. Муниципальная программа "Создание условий для сохранения традиционного образа жизни коренных малочисленных народов Севера и защиты их исконной среды обитания"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</si>
  <si>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</si>
  <si>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Эвенкийского муниципального района (с учетом групп кратковременного пребывания)</t>
  </si>
  <si>
    <t>Доля выпускников государственных (муниципальных) общеобразовательных организаций, не сдавших единый государственный экзамен, в общей численности выпускников государственных (муниципальных) общеобразовательных организаций</t>
  </si>
  <si>
    <t>Задача 1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период;</t>
  </si>
  <si>
    <t>Обеспеченность детей дошкольного возраста местами в дошкольных образовательных учреждениях (количество мест на 1000 детей)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</si>
  <si>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ЭМР</t>
  </si>
  <si>
    <t>Удельный вес воспитанников дошкольных образовательных организаций, расположенных на территории ЭМР,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 ЭМР</t>
  </si>
  <si>
    <t xml:space="preserve">Доля государственных (муниципальных)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государственных (муниципальных) образовательных организаций, реализующих программы общего образования 
</t>
  </si>
  <si>
    <t xml:space="preserve">Доля государственных (муниципальных) образовательных организаций, реализующих программы общего образования, имеющих физкультурный зал, в общей численности государственных (муниципальных) образовательных организаций, реализующих программы общего образования </t>
  </si>
  <si>
    <t>Доля общеобразовательных учреждений (с числом обучающихся более 50), в которых действуют управляющие советы</t>
  </si>
  <si>
    <t>Доля обучающихся в государственных (муниципальных) общеобразовательных организациях, занимающихся во вторую (третью) смену, в общей численности обучающихся в государственных (муниципальных)  общеобразовательных организаций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</si>
  <si>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</si>
  <si>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Доля детей с ограниченными возможностями здоровья и детей-инвалидов, получающих качественное общее образование, от общей численности детей с ограниченными возможностями здоровья и детей-инвалидов школьного возраста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</si>
  <si>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</si>
  <si>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Удельный вес педагогических работников прошедших обучение и повышение квалификации, в общей численности педагогических работников Эвенкийского муниципального района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</si>
  <si>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</si>
  <si>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>Увеличение числа детей, получивших возможность участия в конкурсах, олимпиадах, соревнованиях, интенсивных  школах за пределами Эвенкийского муниципального района</t>
  </si>
  <si>
    <t>Увеличение числа детей, получивших возможность участия в конкурсах, олимпиадах, соревнованиях, интенсивных  школах в Эвекнийском муниципальном районе</t>
  </si>
  <si>
    <t>Доля оздоровленных детей школьного возраста</t>
  </si>
  <si>
    <t>Доля подростков, состоящих на внутришкольном учете, от общей численности обучающихся</t>
  </si>
  <si>
    <t>Доля подростков, состоящих на учете в КДН и ЗП администрации ЭМР, от общей численности обучающихся</t>
  </si>
  <si>
    <t>Увеличение числа детей охваченных профилактическими мероприятиями</t>
  </si>
  <si>
    <t>Задача 2 Создание условий для эффективного управления отраслью;</t>
  </si>
  <si>
    <t>Своевременность утверждения смет финансово-хозяйственной деятельности подведомственных учреждений на текущий финансовый год и плановый период в соответствии с установленными сроками администрации Эвенкийского муниципального района.</t>
  </si>
  <si>
    <t>Своевременное доведение Главным распорядителем лимитов бюджетных обязательств до подведомственных учреждений, предусмотренных бюджетом Эвенкийского муниципального района.</t>
  </si>
  <si>
    <t>Задача 3 Оказание государственной поддержки детям-сиротам и детям, оставшимся без попечения родителей, а также лицам из их числа</t>
  </si>
  <si>
    <t>Подпрограмма 1  «Развитие дошкольного, общего и дополнительного образования детей»</t>
  </si>
  <si>
    <t>Подпрограмма 2 «Обеспечение реализации муниципальной программы и прочие мероприятия»</t>
  </si>
  <si>
    <t>Цель: Обеспечение высокого качества образования, государственная поддержка детей-сирот, детей, оставшихся без попечения родителей, отдых и оздоровление детей в летний период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</si>
  <si>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</si>
  <si>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</si>
  <si>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</si>
  <si>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</si>
  <si>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</si>
  <si>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</si>
  <si>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</si>
  <si>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</si>
  <si>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</si>
  <si>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</si>
  <si>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</si>
  <si>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</si>
  <si>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</si>
  <si>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</si>
  <si>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</si>
  <si>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</si>
  <si>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</si>
  <si>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2.1.</t>
  </si>
  <si>
    <t>2.3.</t>
  </si>
  <si>
    <t>3.1.</t>
  </si>
  <si>
    <t>3.2.</t>
  </si>
  <si>
    <t>3.3.</t>
  </si>
  <si>
    <t>12. Муниципальная программа "Развитие сельского хозяйства в Эвенкийском муниципальном районе"</t>
  </si>
  <si>
    <t>Цель 1. Увеличение самозанятости экономически активного сельского населения путем создания благоприятных условий для развития малых форм хозяйствования, расширения сферы приложения труда сельского населения, повышения его доходов и уровня жизни</t>
  </si>
  <si>
    <t>Индекс производства продукции сельского хозяйства в хозяйствах населения (в сопоставимых ценах) к предыдущему году</t>
  </si>
  <si>
    <t>Увеличение численности населения (владельцы личных подсобных хозяйств), занятого производством сельскохозяйственной продукции для удовлетворения собственных нужд и реализации излишков бюджетным учреждениям и населению района</t>
  </si>
  <si>
    <t>Задача 1. Поддержка малых форм хозяйствования на селе и повышение уровня доходов сельского населения</t>
  </si>
  <si>
    <t>Подпрограмма 1. Поддержка малых форм хозяйствования</t>
  </si>
  <si>
    <t xml:space="preserve">Поголовье сельскохозяйственных животных </t>
  </si>
  <si>
    <t>крупный рогатый скот</t>
  </si>
  <si>
    <t>гол</t>
  </si>
  <si>
    <t>свиньи</t>
  </si>
  <si>
    <t>малый рогатый скот</t>
  </si>
  <si>
    <t>Цель 2. Увеличение занятости и самозанятости экономически активного сельского населения путем поддержки традиционных промыслов коренных малочисленных народов Севера, расширения сферы приложения труда сельского населения, повышения его доходов и уровня жизни, увеличение объемов производства продукции традиционных промыслов</t>
  </si>
  <si>
    <t>Количество субъектов, осуществляющих производство и переработку продукции традиционных промыслов, не менее</t>
  </si>
  <si>
    <t>ед.</t>
  </si>
  <si>
    <t xml:space="preserve">Задача 2. Поддержка традиционных промыслов для повышения уровня и качества жизни сельского населения муниципального района, стимулирование развития переработки и реализации продукции традиционных промыслов, повышение занятости и доходов граждан, осуществляющих добычу продукции традиционных промыслов; </t>
  </si>
  <si>
    <t>Подпрограмма 2. Поддержка и развитие традиционных отраслей хозяйствования коренных малочисленных народов Севера</t>
  </si>
  <si>
    <t>Объемы добычи объектов животного мира и водных биологических ресурсов для дальнейшей переработки</t>
  </si>
  <si>
    <t>2.1.1.</t>
  </si>
  <si>
    <t>Дикий северный олень</t>
  </si>
  <si>
    <t>тн</t>
  </si>
  <si>
    <t>2.1.2.</t>
  </si>
  <si>
    <t>Рыба</t>
  </si>
  <si>
    <t>тн.</t>
  </si>
  <si>
    <t>Цель 3. Обеспечение выполнения надлежащим образом отдельных государственных полномочий по решению вопросов поддержки сельскохозяйственного производства, повышение качества и доступности предоставления муниципальных услуг в рамках реализации муниципальной программы</t>
  </si>
  <si>
    <t>Количество предоставленных муниципальных услуг в рамках реализации муниципальной программы, не менее</t>
  </si>
  <si>
    <t>заявлений</t>
  </si>
  <si>
    <t>Задача 3. Создание условий для эффективного и ответственного управления финансовыми ресурсами в рамках переданных отдельных государственных полномочий</t>
  </si>
  <si>
    <t>Подпрограмма 3. Обеспечение реализации муниципальной программы и прочие мероприятия</t>
  </si>
  <si>
    <t>гол.</t>
  </si>
  <si>
    <t>8. Муниципальная программа "Поддержка транспортной системы Эвенкийского муниципального района"</t>
  </si>
  <si>
    <t>Цель 1: Развитие эффективной транспортной инфраструктуры Эвенкийского муниципального района</t>
  </si>
  <si>
    <t>1.</t>
  </si>
  <si>
    <t>км</t>
  </si>
  <si>
    <t>2.</t>
  </si>
  <si>
    <t>Удельный вес протяженности зимних автомобильных дорог Эвенкийского муниципального района, поставленных на кадастровый учет, к общей протяженности автозимников.</t>
  </si>
  <si>
    <t>3.</t>
  </si>
  <si>
    <t>Удельный вес протяженности автомобильных дорог общего пользования сельских поселений, на которых производится комплекс работ по текущему ремонту, к общей протяженности улично-дорожной сети.</t>
  </si>
  <si>
    <t>Подпрограмма 1. Устройство и содержание автозимников Эвенкийского муниципального района.</t>
  </si>
  <si>
    <t>Задача 1: Развитие, модернизация и обеспечение сохранности сети зимних автомобильных дорог общего пользования Эвенкийского муниципального района и искусственных сооружений на них.</t>
  </si>
  <si>
    <t>Протяженность зимних автомобильных дорог общего пользования Эвенкийского муниципального района, на которых производится комплекс работ по устройству и  содержанию.</t>
  </si>
  <si>
    <t>Задача 2. Постановка на государственный кадастровый учет земельных участков, занимаемых зимними автомобильными дорогами общего пользования Эвенкийского муниципального района и искусственными сооружениями на них.</t>
  </si>
  <si>
    <t>Протяженности  участков зимних  автомобильных  дорог, поставленных на  государственный  кадастровый  учет</t>
  </si>
  <si>
    <t>Подпрограмма 2. Ремонт улично-дорожной сети сельских поселений Эвенкийского муниципального района.</t>
  </si>
  <si>
    <t>Задача 3. Повышение уровня транспортно-эксплуатационного состояния улично-дорожной сети сельских поселений Эвенкийского муниципального района.</t>
  </si>
  <si>
    <t>Протяженность автомобильных  дорог  общего пользования местного значения  сельских  поселений, работы по содержанию  которых  выполняются  в  соответствии  с  требованиями  нормативных  документов</t>
  </si>
  <si>
    <t>Протяженность автомобильных дорог общего пользования местного значения сельских поселений, в отношении которых проведен ремонт.</t>
  </si>
  <si>
    <t>м</t>
  </si>
  <si>
    <t>Задача 5.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расходования средств краевого и районного бюджетов.</t>
  </si>
  <si>
    <t>Подпрограмма 3. Обеспечение реализации муниципальной программы.</t>
  </si>
  <si>
    <t>Исполнение бюджетных ассигнований, предусмотренных подпрограммой «Устройство и содержание автозимников Эвенкийского муниципального района».</t>
  </si>
  <si>
    <t>Соблюдение сроков представления главным распорядителям годовой бюджетной отчетности.</t>
  </si>
  <si>
    <t>Цель 2. Повышение доступности транспортных услуг для населения и экономики Эвенкийского муниципального района.</t>
  </si>
  <si>
    <t>Количество перевезенных (отправленных) пассажиров пригородным автомобильным и воздушным транспортом.</t>
  </si>
  <si>
    <t>Подпрограмма 4. Обеспечение выполнения программы внутримуниципальных пассажирских перевозок в Эвенкийском муниципальном районе.</t>
  </si>
  <si>
    <t>Задача 5. Поддержка воздушного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авиатранспортных услугах.</t>
  </si>
  <si>
    <t>4.1.</t>
  </si>
  <si>
    <t>Транспортная подвижность населения (количество рейсов/количество жителей).</t>
  </si>
  <si>
    <t>рейс/чел.</t>
  </si>
  <si>
    <t>4.2.</t>
  </si>
  <si>
    <t>Объем субсидий на 1 пассажира, руб.</t>
  </si>
  <si>
    <t>руб./чел.</t>
  </si>
  <si>
    <t>4.3.</t>
  </si>
  <si>
    <t>Процент оплаты от предельного тарифа.</t>
  </si>
  <si>
    <t>Задача 6. Поддержка пригородного автомобильного транспорта в Эвенкийском муниципальном районе для полного и эффективного удовлетворения потребностей населения и экономики Эвенкийского муниципального района в автомобильных услугах.</t>
  </si>
  <si>
    <t>4.4.</t>
  </si>
  <si>
    <t>4.5.</t>
  </si>
  <si>
    <t>4.6.</t>
  </si>
  <si>
    <t>9. Муниципальная программа "Реформирование и модернизация энергетики, жилищно-коммунального хозяйства, повышение энергетической эффективности Эвенкийского муниципального района"</t>
  </si>
  <si>
    <t>10. Муниципальная программа "Эвенкия-информационный регион"</t>
  </si>
  <si>
    <t>11. Муниципальная программа "Территориальное планирование в Эвенкийском муниципальном районе"</t>
  </si>
  <si>
    <t>14. Муниципальная программа "Управление муниципальным имуществом Эвенкийского муниципального района"</t>
  </si>
  <si>
    <t>15. Муниципальная программа "Улучшение жилищных условий жителей Эвенкийского муниципального района"</t>
  </si>
  <si>
    <t>16. Муниципальная программа «Противодействие экстремизму и профилактика терроризма на территории Эвенкийского муниципального района»</t>
  </si>
  <si>
    <t>Задача 4: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</si>
  <si>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 xml:space="preserve">Число ДТП с пострадавшими, не более </t>
  </si>
  <si>
    <t>шт.</t>
  </si>
  <si>
    <t>2.4.</t>
  </si>
  <si>
    <t>Число лиц, травмированных и погибших в ДТП, не более</t>
  </si>
  <si>
    <t>1. Муниципальная программа "Управление муниципальными финансами в Эвенкийском муниципальном районе"</t>
  </si>
  <si>
    <t xml:space="preserve">Цель: обеспечение долгосрочной сбалансированности и устойчивости бюджетов Эвенкийского муниципального района, повышение качества и прозрачности управления муниципальными финансами  </t>
  </si>
  <si>
    <t>Задача 1: Обеспечение равных условий для устойчивого и эффективного исполнения расходных обязательств муниципальных образований, обеспечение сбалансированности местных бюджетов</t>
  </si>
  <si>
    <t>Подпрограмма 1.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Красноярского края</t>
  </si>
  <si>
    <t>тыс. руб.</t>
  </si>
  <si>
    <t>Задача 2: Эффективное управление муниципальным долгом Эвенкийского муниципального района</t>
  </si>
  <si>
    <t>Подпрограмма 2 .Управление муниципальным долгом Эвенкийского муниципального района</t>
  </si>
  <si>
    <t xml:space="preserve">Задача 3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полномочий, а также повышения эффективности расходов районного бюджета  </t>
  </si>
  <si>
    <t xml:space="preserve">Подпрограмма 3 Обеспечение реализации муниципальной программы и прочие мероприятия </t>
  </si>
  <si>
    <t>периодичность</t>
  </si>
  <si>
    <t>Отношение фактического объема предоставленной финансовой помощи на выравнивание бюджетной обеспеченности бюджетам поселений к утвержденным плановым назначениям</t>
  </si>
  <si>
    <t>Доля расходов на обслуживание муниципального
долга в объеме расходов районного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Федерации, не более</t>
  </si>
  <si>
    <t>Доля расходов районного бюджета, формируемых в рамках муниципальных программ, не менее</t>
  </si>
  <si>
    <t>3.4.</t>
  </si>
  <si>
    <t>3.5.</t>
  </si>
  <si>
    <t>Отношение муниципального долга Эвенкийского муниципального района к доходам районного бюджета без учета объема утвержденных безвозмездных поступлений, не более</t>
  </si>
  <si>
    <t>Отношение годовой суммы платежей на погашение и обслуживание муниципального долга к доходам районного бюджета, не более</t>
  </si>
  <si>
    <t>Доля расходов на обслуживание муниципального долга в объеме расходов районного бюджета, за исключением объема расходов, которые осуществляются за счет субвенций, предоставляемых из бюджетной системы РФ, не более</t>
  </si>
  <si>
    <t>Отсутствие просроченной кредиторской задолженности по долговым обязательствам ЭМР</t>
  </si>
  <si>
    <t>Доля расходов районного бюджета, формируемых в рамках муниципальных программ Эвенкийского муниципального района, не менее</t>
  </si>
  <si>
    <t>Обеспечение исполнения расходных обязательств Эвенкийского муниципального района (за исключением безвозмездных поступлений), не менее</t>
  </si>
  <si>
    <t>Доля органов местного самоуправления Эвенкийского муниципального района, обеспеченных возможностью работы в информационной системе исполнения районного бюджета</t>
  </si>
  <si>
    <t>Доля полученных заключений на проекты решений в области бюджетной и налоговой политики</t>
  </si>
  <si>
    <t>Наполнение и поддержание в актуальном состоянии рубрики «Открытый бюджет» на официальном сайте Эвенкийского муниципального района, не менее 1 раза в квартал</t>
  </si>
  <si>
    <t>Отсутствие в местных бюджетах просроченной кредиторской задолженности по выплате заработной платы с начислениями работникам бюджетной сферы и по исполнению обязательств перед гражданами</t>
  </si>
  <si>
    <t>6. Муниципальная программа "Развитие физической культуры и спорта в Эвенкийском муниципальном район"</t>
  </si>
  <si>
    <t xml:space="preserve">Удельный вес населения Эвенкийского муниципального района, систематически занимающегося физической культурой и спортом </t>
  </si>
  <si>
    <t xml:space="preserve">Количество спортивных мероприятий на территории Эвенкийского муниципального района </t>
  </si>
  <si>
    <t>единиц</t>
  </si>
  <si>
    <t xml:space="preserve">Численность занимающихся в муниципальном бюджетном образовательном учреждении дополнительного образования «Детско-юношеская спортивная школа»  </t>
  </si>
  <si>
    <t>Количество  спортивных клубов по месту жительства в Эвенкийском муниципальном  районе</t>
  </si>
  <si>
    <t>Привлечение населения к сдачам нормативов ВФСК "ГТО"</t>
  </si>
  <si>
    <t>Задача 1    Развитие материально - технической базы учреждений физической культуры и спорта</t>
  </si>
  <si>
    <t>Доля приобретенного спортивного инвентаря и спортивной атрибутики</t>
  </si>
  <si>
    <t>Количество спортивных клубов по месту жительства</t>
  </si>
  <si>
    <t>Количество спортивных мероприятий на территории Эвенкийского муниципального района</t>
  </si>
  <si>
    <t>Повышение квалификации специалистов в области адаптивной физической культуры и спорта инвалидов</t>
  </si>
  <si>
    <t>Количество инвалидов, систематически занимающихся физической культурой и спортом</t>
  </si>
  <si>
    <t>2.2</t>
  </si>
  <si>
    <t>Цель: Создание условий, способствующих повышению эффективности деятельности муниципальных учреждений и организаций, участвующих в развитии физической культуры и спорта, развитие и популяризация физической культуры и массового спорта для всех категорий и групп  населения, системное развитие видов спорта с обязательным определением основных приоритетных видов спорта</t>
  </si>
  <si>
    <t xml:space="preserve">Компенсация расходов на выполнение мероприятий по завозу нефтепродуктов для населения в малые поселения района </t>
  </si>
  <si>
    <t xml:space="preserve">Финансирование расходов на проведение социально-значимых мероприятий в целях реализации соглашения о сотрудничестве при реализации ОАО "Востсибнефтегаз" социальных проектов </t>
  </si>
  <si>
    <t xml:space="preserve">Субсидия 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реконструкции,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 (Постановление Администрации ЭМР от 23.11.2012г. № 1177п) </t>
  </si>
  <si>
    <t xml:space="preserve">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разбору воды из системы отопления </t>
  </si>
  <si>
    <t xml:space="preserve">Субсидии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 </t>
  </si>
  <si>
    <t xml:space="preserve">Субвенция  на реализацию отдельных мер по обеспечению ограничения платы граждан за коммунальные услуги </t>
  </si>
  <si>
    <t xml:space="preserve">Субсидия 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</t>
  </si>
  <si>
    <t>Субвенция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</t>
  </si>
  <si>
    <t>Цель: Повышение качества жизни граждан, совершенствование системы муниципального управления на основе использования информационных и телекоммуникационных технологий</t>
  </si>
  <si>
    <t>Сокращение времени на рассмотрение обращений граждан и на осуществление взаимодействия Администрации района с организациями, учреждениями, а также повышение качества контроля за исполнением документов за счет внедрения системы электронного документооборота и делопроизводства</t>
  </si>
  <si>
    <t>Задача 1:  Повышение качества административно-управленческих процессов и оказания муниципальных услуг</t>
  </si>
  <si>
    <t>Подпрограмма 1. «Формирование электронного муниципалитета»</t>
  </si>
  <si>
    <t>1.1.1.</t>
  </si>
  <si>
    <t>Доля документов, поставленных на контроль от общего количества входящих документов</t>
  </si>
  <si>
    <t>1.1.2.</t>
  </si>
  <si>
    <t>Доля структурных подразделений и органов со статусом юридического лица Администрации ЭМР, подключенных к системе электронного документооборота, от общего числа структурных подразделений и органов со статусом юридического лица Администрации ЭМР, оказывающих муниципальные услуги</t>
  </si>
  <si>
    <t>1.1.3.</t>
  </si>
  <si>
    <t>Доля муниципальных образований, расположенных на территории ЭМР, подключенных к системе электронного документооборота, от общего числа муниципальных образований, расположенных на территории ЭМР</t>
  </si>
  <si>
    <t>1.1.4.</t>
  </si>
  <si>
    <t>Доля районных муниципальных организаций, расположенных на территории Эвенкийского муниципального района, подключенных к системе электронного документооборота, от общего числа районных муниципальных организаций, расположенных на территории Эвенкийского муниципального района</t>
  </si>
  <si>
    <t>Задача 2: Повышение эффективности работы органов местного управления и  уменьшение «цифрового неравенства» для жителей района</t>
  </si>
  <si>
    <t>Подпрограмма 2. «Модернизация и развитие информационной и телекоммуникационной инфраструктуры Эвенкийского муниципального района»</t>
  </si>
  <si>
    <t>Обновление компьютерной и офисной техники Администрации ЭМР, а так же структурных подразделений и органов со статусом юридического лица Администрации ЭМР</t>
  </si>
  <si>
    <t>Доля структурных подразделений и органов со статусом юридического лица Администрации Эвенкийского муниципального района имеющих доступ к информационно-правовым системам</t>
  </si>
  <si>
    <t>Модернизация серверного и сетевого оборудования</t>
  </si>
  <si>
    <t>Количество малочисленных и труднодоступных населенных пунктов района, в которых созданы и поддерживаются условия для обеспечения жителей услугами связи (сеть WiFi), ранее не имевших этой возможности</t>
  </si>
  <si>
    <t>Подпрограмма 3. «Обеспечение информационной безопасности»</t>
  </si>
  <si>
    <t>Доля АРМ Администрации Эвенкийского муниципального района, оснащенных системой антивирусной защиты</t>
  </si>
  <si>
    <t>Задача 3: Обеспечение безопасности информационных систем.</t>
  </si>
  <si>
    <t>Подпрограмма "Управление муниципальным долгом Эвенкийского муниципального района"</t>
  </si>
  <si>
    <t>Цель  повышение эксплуатационной надежности функционирования систем жзнеобеспечения населения.</t>
  </si>
  <si>
    <t>Уровень износа объектов коммунальной инфраструктуры</t>
  </si>
  <si>
    <t xml:space="preserve">Задача 1. Повышение эксплуатационной надежности функционирования систем жизнеобеспечения населения </t>
  </si>
  <si>
    <t>Подпрограмма 1 "Строительство, реконструкция, модернизация и капитальный ремонт объектов коммунальной инфраструктуры в Эвенкийском муниципальном районе"</t>
  </si>
  <si>
    <t>теплоснабжение</t>
  </si>
  <si>
    <t xml:space="preserve">ед. </t>
  </si>
  <si>
    <t>водоснабжение</t>
  </si>
  <si>
    <t>водоотведение</t>
  </si>
  <si>
    <t>снижение потерь энергоресурсов и инженерных сетей</t>
  </si>
  <si>
    <t>Задача 2. Формирование целостной и эффективной системы управления энергосбережением и повышением энергетической эффективности</t>
  </si>
  <si>
    <t>Подпрграмма 2 "Энергосбережение и повышение энергетической эффективности в Эвенкийском муницпальном районе"</t>
  </si>
  <si>
    <t>электрической энергии</t>
  </si>
  <si>
    <t>воды</t>
  </si>
  <si>
    <t>тепловой энергии</t>
  </si>
  <si>
    <t>Доля объемов энергоресурсов, расчеты за которые осуществляются с использованием приборов учета в муниципальных учреждениях, в общем объеме энергоресурсов, потребляемых (используемых) в муниципальных учреждениях, где установка ПУ обязательна, согласно Федеральному закону № 261-ФЗ</t>
  </si>
  <si>
    <t>Подпрограмма 3 "Обращение с отходами на территории Эвенкийского муницпального района"</t>
  </si>
  <si>
    <t>Задача 3. Снижение негативного воздействия отходов на окружающую среду и здоровья населения</t>
  </si>
  <si>
    <t>Задача 4. Создание условий для эффективного, ответственного управления финансовыми ресурсами в рамках выполнения установленных функций и полномочий</t>
  </si>
  <si>
    <t>Доля своевременно утвержденных планов финансово -хозяйственной деятельности предприятий на текущий финансовый год</t>
  </si>
  <si>
    <t>Мероприятие № 1 "Компенсация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населения"</t>
  </si>
  <si>
    <t xml:space="preserve">Количество энергоснабжающих организаций, которым выплачена компенсация выпадающих доходов, связанных с применением государственных регулируемых цен (тарифов) на электрическую энергию, вырабатываемую дизельными электростанциями для населения </t>
  </si>
  <si>
    <t>Мероприятие № 2 "Компенсация части расходов граждан на оплату коммунальных услуг исполнителям коммунальных услуг"</t>
  </si>
  <si>
    <t>Количество предприятий жилищно-коммунального комплекса, которым выплачена компенсация платы граждан за коммунальные услуги</t>
  </si>
  <si>
    <t>Мероприятие № 3 "Предоставление субсидии на финансирвание (возмещение)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вследствии разницв между фактической стоимостью топлива и стоимостьютоплива, учтенной в тарифах на тепловую энергию и электрическую энергию"</t>
  </si>
  <si>
    <t>Количество теплоснабжающих и энергосбытовых организаций, которым предоставлена субсидия на финансирование (возмещение) затрат, возникших вследствии разницы между фактической стоимостью топлива и стоимостью топлива, учтенной в тарифах на тепловую и электрическую энергию</t>
  </si>
  <si>
    <t>ед</t>
  </si>
  <si>
    <t>Мероприятие № 4 "Компенсация транспортных расходов по доставке нефтепродуктов в районы Крайнего Севера и приравненных к ним местностям с ограниченными сроками завоза грузов"</t>
  </si>
  <si>
    <t>Количество предприятий, которым возмещены транспортные расходы по доставке нефтепродуктов в районы Крайнего Севера и приравненных к ним местностям с ограниченнымисроками завоза грузов</t>
  </si>
  <si>
    <t xml:space="preserve">ед </t>
  </si>
  <si>
    <t>Мероприятие № 6 "Предоставление субсидии из районного бюджета юридическим лицам, индивидуальным предпринимателям и физическим лицам - производителям товаров, работ, услуг в сфере ЖКХ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теплоснабжения, электроснабжения, водоснабжения, водоотведения, очистки сточных вод"</t>
  </si>
  <si>
    <t>Количество организаций и физических лиц, которым предоставлена субсидия на возмещение затрат по капитальному ремонту, строительству, реконструкции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приобретение технологического оборудования и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</si>
  <si>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Мероприятие № 14 "Предоставление субсидии на возмещение недополученных доходов в связи с оказанием населению, проживающему на территории Эвенкийского муниицпального района услуг по отоплению частных надворных построект (бань)"</t>
  </si>
  <si>
    <t>Мероприятие № 20 "Субсидия регионального бюджета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 ясистем теплоснабжения, электроснабжения, водоснабжения, водооотведения и очистки сточных вод в рамках отдельных мероприятий мунициапльной программы "Реформирование и модернизация жилищно-коммунального хозяйства и топливно-энергетического комплекса Эвенкийского муниципального района"</t>
  </si>
  <si>
    <t xml:space="preserve">Количество приобретенных (реконструированных)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 </t>
  </si>
  <si>
    <t>Мероприятие № 22 "Финансирование расходов на проведение социально-значимых мероприятий в целях реализации соглашения о сотрудничестве при реализации А.О. "Востсибнефтегаз" социальных проектов в рамках отдельных мероприятий муниципальной программы "Реформирование и модернизация жилищно-коммунального хозяйства и топливно -энергетического комплекса Эвенкийского муниципального района"</t>
  </si>
  <si>
    <t>Количество реализованных социально-значимых мероприятий</t>
  </si>
  <si>
    <t>Доля объемов энергоресурсов, расчеты за которые осуществляются с использованием приборов учета ( в части многоквартирных домов - с использованием колективных (общедомовых) приборов учета), в общем объеме энергоресурсов, в том числе:</t>
  </si>
  <si>
    <t>Доля населенных пунктов, обеспеченных санкционированными местами размещения или обезвреживания отходов</t>
  </si>
  <si>
    <t>Снижение интегрального показателя аварийности инженерных сетей:</t>
  </si>
  <si>
    <t>Подпрограмма 4 "Обеспечение реализации муниципальной программы и прочие мероприятия"</t>
  </si>
  <si>
    <t>до 17,00</t>
  </si>
  <si>
    <t>до 15,00</t>
  </si>
  <si>
    <t>Отдельные мероприятия программы</t>
  </si>
  <si>
    <t>Количество предприятий, получивших субсидию на возмещение недополученных доходов в связи с оказанием населению, проживающему на территории Эвенкийского муниципального района услуг по отоплению частных надворных построек (бань)</t>
  </si>
  <si>
    <t xml:space="preserve">Количество предприятий , получившиз субсидию на возмещение недополученных доходов в связи с оказанием населению, проживающему на территории Эвенкийского муниципального района услуг по развобру воды из системы отопления </t>
  </si>
  <si>
    <t>Мероприятие № 8 "Предоставление субсидии на возмещение недополученных доходов в связи с оказанием населению, проживающему на территории Эвенкийского муниципального района услуг по разору воды из системы отопления"</t>
  </si>
  <si>
    <t>4. Муниципальная программа "Культура Эвенкии"</t>
  </si>
  <si>
    <t xml:space="preserve">Цель программы: Создание условий для сохранения и развития культурного наследия и реализации культурного и духовного потенциала населения Эвенкии. </t>
  </si>
  <si>
    <t>Удельный вес населения, участвующего в платных культурно-досуговых мероприятиях, проводимых муниципальными учреждениями культуры</t>
  </si>
  <si>
    <t>экз.</t>
  </si>
  <si>
    <t xml:space="preserve">Доля представленных (во всех формах) зрителю музейных  предметов в общем количестве музейных предметов основного фонда </t>
  </si>
  <si>
    <t xml:space="preserve">Доля оцифрованных заголовков единиц хранения, переведенных в электронный формат программного комплекса «Архивный фонд» (создание электронных описей), в общем количестве единиц хранения, хранящихся 
в  муниципальном  казенном учреждении «Эвенкийский архив» Эвенкийского муниципального района Красноярского края </t>
  </si>
  <si>
    <t>Подпрограмма 1 «Сохранение культурного наследия»</t>
  </si>
  <si>
    <t>тыс.экз.</t>
  </si>
  <si>
    <t>Подпрограмма 2.  «Развитие архивного дела в Эвенкийском муниципальном районе»</t>
  </si>
  <si>
    <t>Доля хранящихся архивных документов в нормативных условиях, в общем количестве МКУ "Эвенкийский архив" ЭМР</t>
  </si>
  <si>
    <t xml:space="preserve">Доля оцифрованных заголовков единиц хранения (далее - дела), переведенных в электронный формат программного комплекса "Архивный фонд" (создание электронных описей), в общем количестве дел, хранящихся в МКУ "Эвенкийский архив" </t>
  </si>
  <si>
    <t>Задача 3. Обеспечение доступа граждан к культурным благам и участию в культурной  жизни</t>
  </si>
  <si>
    <t>Подпрограмма 3. Поддержка искусства и народного творчества</t>
  </si>
  <si>
    <t xml:space="preserve">Доля учащихся учреждений дополнительного образования детей в сфере «культура», принимающих участие  в конкурсах, фестивалях, смотрах, выставках, конференциях, в том числе в международных, всероссийских, краевых, региональных и зональных </t>
  </si>
  <si>
    <t xml:space="preserve"> чел.</t>
  </si>
  <si>
    <t>Подпрограмма 4. Обеспечение условий реализации муниципальной программы и прочие мероприятия</t>
  </si>
  <si>
    <t>Доля детей, привлекаемых к участию в творческих мероприятиях, в общем числе детей</t>
  </si>
  <si>
    <t xml:space="preserve">Количество библиографических записей 
в электронных каталогах муниципальных библиотек  </t>
  </si>
  <si>
    <t>тыс.ед</t>
  </si>
  <si>
    <t>Своевременность и качество  подготовленных  проектов нормативных правовых актов, обусловленных изменениями федерального и регионального законодательства</t>
  </si>
  <si>
    <t>баллы</t>
  </si>
  <si>
    <t xml:space="preserve">Уровень исполнения расходов главного распорядителя за счет средств районного бюджета </t>
  </si>
  <si>
    <t xml:space="preserve">Своевременность утверждения муниципальных заданий подведомственным главному распорядителю учреждениям на текущий финансовый год и плановый период </t>
  </si>
  <si>
    <t>Задача 4. Создание условий для устойчивого развития отрасли «культура»</t>
  </si>
  <si>
    <t xml:space="preserve">Задача 1. Сохранение и эффективное использование культурного наследия Эвенкийского муниципального района   </t>
  </si>
  <si>
    <t>Количество экземпляров новых поступлений в библиотечные фонды общедоступных библиотек на 1 тыс. человек населения, не менее</t>
  </si>
  <si>
    <t>Численность учащихся учреждений дополнительного образования детей в сфере «культура», не менее</t>
  </si>
  <si>
    <t>Посещаемость музейных учреждений, не менее</t>
  </si>
  <si>
    <t>Книговыдача в муниципальных библиотеках, не менее</t>
  </si>
  <si>
    <t xml:space="preserve">Количество посетителей муниципальных учреждений культурно-досугового типа на 1 тыс. человек населения, не менее </t>
  </si>
  <si>
    <t>Число клубных формирований, не менее</t>
  </si>
  <si>
    <t>Число участников клубных формирований, не менее</t>
  </si>
  <si>
    <t>Число участников клубных формирований для детей в возрасте до 14 лет включительно , не менее</t>
  </si>
  <si>
    <t>Количество специалистов, повысивших квалификацию, прошедших переподготовку, обученных на семинарах и других мероприятиях, не менее</t>
  </si>
  <si>
    <t>Цель: обеспечение устойчивого развития сельских территорий, развития инженерной, транспортной и социальной инфраструктур, рациональное и эффективное использование территории, создание предпосылок для застройки и благоустройства территорий сельских поселений, сохранение и восстановление объектов историко-культурного наследия, обеспечение рационального природопользования и охраны окружающей природной среды в целях повышения качества и условий проживания населения Эвенкийского муниципального района</t>
  </si>
  <si>
    <t>Задача: Обеспечение документами территориального планирования (генеральными планами) сельских поселений Эвенкийского муниципального района.</t>
  </si>
  <si>
    <t>1.2</t>
  </si>
  <si>
    <t xml:space="preserve">Цель: выработка и реализация муниципальной политики в области использования муниципального имущества, земель, расположенных на территории Эвенкийского муниципального района </t>
  </si>
  <si>
    <t>Количество объектов, на которые получены свидетельства о государственной регистрации права муниципальной собственности (за период):  здания, строения, нежилые помещения, объекты и сооружения инженерной, транспортной и социальной инфраструктуры, не завершенные строительством объекты, объекты жилищного фонда</t>
  </si>
  <si>
    <t xml:space="preserve"> Доходы бюджета района от приватизации муниципального имущества  </t>
  </si>
  <si>
    <t xml:space="preserve">  Количество земельных участков, находящихся в муниципальной собственности</t>
  </si>
  <si>
    <t>Задача 1. Формирование и управление муниципальной собственностью</t>
  </si>
  <si>
    <t>Количество объектов недвижимого имущества, на которые оформлена техническая документация (за период)</t>
  </si>
  <si>
    <t xml:space="preserve">Количество объектов муниципального имущества, у которых определена рыночная стоимость (за период)    </t>
  </si>
  <si>
    <t>Количество объектов муниципального имущества, учтенных в Реестре муниципальной собственности, по разделам Реестра:</t>
  </si>
  <si>
    <t>здания, строения, сооружения, объекты инженерной, транспортной и социальной инфраструктуры, не завершенные строительством объекты</t>
  </si>
  <si>
    <t>жилые помещения</t>
  </si>
  <si>
    <t xml:space="preserve">Количество объектов недвижимости, планируемых к приобретению  </t>
  </si>
  <si>
    <t xml:space="preserve">Площадь объектов недвижимости, планируемых к приобретению  </t>
  </si>
  <si>
    <t>кв.м.</t>
  </si>
  <si>
    <t>Задача 2: . Обеспечение приватизации объектов муниципальной собственности</t>
  </si>
  <si>
    <t>Площадь нежилого фонда, подлежащая приватизации</t>
  </si>
  <si>
    <t>Задача 3. Проведение мероприятий по землеустройству и землепользованию</t>
  </si>
  <si>
    <t>Количество сформированных земельных участков, занимаемых объектами муниципальной собственности (за период)</t>
  </si>
  <si>
    <t>Количество оформленных в муниципальную собственность земельных участков (за период)</t>
  </si>
  <si>
    <t>Доля семей, улучшивших жилищные условия за счет получения социальных выплат (субсидий), к общему количеству семей, подавших заявления в программу</t>
  </si>
  <si>
    <t>Удельный вес введенной  площади жилья по отношению к общей площади жилого фонда</t>
  </si>
  <si>
    <t>Доля площади жилья, введенной за счет собственных и заемных средств в введенной площади жилья</t>
  </si>
  <si>
    <t xml:space="preserve">Доля семей,имеющих возможность улучшить жилищные условия с помощью собственных и заемных средств к общему количеству семей, состоящих на учете, нуждающихся в улучшении жилищных условий </t>
  </si>
  <si>
    <t>Подпрограмма 1. «Социальное развитие села на территории Эвенкийского муниципального района»</t>
  </si>
  <si>
    <t>Количество граждан проживающих в сельской местности, улучшивших жилищные условия</t>
  </si>
  <si>
    <t>семей</t>
  </si>
  <si>
    <t xml:space="preserve">Площадь строительства (приобретения) жилья гражданами - участниками Программы         </t>
  </si>
  <si>
    <t>м2</t>
  </si>
  <si>
    <t>Задача 2. Создание комфортных условий жизнедеятельности в сельской местности с целью укрепления кадрового потенциала сельских территорий.</t>
  </si>
  <si>
    <t xml:space="preserve">Задача 1.Создание комфортных условий жизнедеятельности сельских территорий Эвенкийского муниципального
района, повышение уровня жизни сельского населения.
</t>
  </si>
  <si>
    <t>Цель. Повышение доступности жилья и улучшение жилищных условий граждан, проживающих на территории района</t>
  </si>
  <si>
    <t>Подпрограмма 2. «Улучшение жилищных условий молодых семей и молодых специалистов в сельской местности Эвенкийского муниципального района»</t>
  </si>
  <si>
    <t>Количество молодых семей и молодых специалистов улучшивших жилищные условия</t>
  </si>
  <si>
    <t xml:space="preserve">Площадь строительства (приобретения) жилья молодым семьям и специалистам программы         </t>
  </si>
  <si>
    <t xml:space="preserve">Подпрограмма 3. «Обеспечение жильем молодых семей в Эвенкийском муниципальном районе»   </t>
  </si>
  <si>
    <t>Задача 3:Муниципальная поддержка в решении жилищной проблемы молодых семей, признанных в установленном порядке нуждающимися в улучшении  жилищных условий</t>
  </si>
  <si>
    <t>Удельный вес количества объектов, на которые зарегистрировано право муниципальной собственности, к общему количеству объектов, учтенных в Реестре муниципальной собственности</t>
  </si>
  <si>
    <t>Количество объектов муниципального имущества, учтенных в Реестре муниципальной собственности, по разделу казна</t>
  </si>
  <si>
    <t>Цель: Обеспечение защиты прав и свобод граждан, предупреждение экстремистских и террористических проявлений на территории Эвенкийского муниципального района</t>
  </si>
  <si>
    <t>Количество проведенных семинаров-практикумов по антитеррористической подготовке с обучающимися</t>
  </si>
  <si>
    <t>Количество распространенной полиграфической продукции антитеррористической направленности</t>
  </si>
  <si>
    <t>Количество размещенных баннеров антитеррористической направленности</t>
  </si>
  <si>
    <t>Количество совершенных актов экстремистской направленности против соблюдения прав человека</t>
  </si>
  <si>
    <t>Задача 1:  Разработка и реализация эффективных мер и механизмов в области формирования у граждан толерантного сознания и поведения, противодействия экстремизму и терроризму</t>
  </si>
  <si>
    <t>Подготовка и проведение уроков и внеклассных мероприятий, направленных на развитие уровня толерантного сознания молодежи</t>
  </si>
  <si>
    <t>Ед</t>
  </si>
  <si>
    <t>Информирование населения по действиям при возникновении террористических угроз</t>
  </si>
  <si>
    <t>Распространение памяток, листовок среди населения, обеспечение наглядной агитацией учреждений социальной сферы</t>
  </si>
  <si>
    <t>Задача 2: Разработка и реализация системы мер раннего учета и предупреждения межнациональных конфликтов</t>
  </si>
  <si>
    <t>Проведение тематических мероприятий: фестивалей, конкурсов, викторин, с целью формирования у граждан уважительного отношения к традициям и обычаям различных народов и национальностей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</si>
  <si>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типов, не менее</t>
  </si>
  <si>
    <t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года), не менее</t>
  </si>
  <si>
    <t>Количество детей-сирот, детей, оставшихся без попечения родителей, а также лиц из их числа, которым необходимо приобрести жилые помещения в соответствии с соглашением о предоставлении субсидий из краевого бюджета бюджету район, не менее</t>
  </si>
  <si>
    <t>Количество показателей</t>
  </si>
  <si>
    <t>исполнено</t>
  </si>
  <si>
    <t>не исполнено</t>
  </si>
  <si>
    <t>Доля исполненных бюджетных ассигнований, предусмотренных в программе, не менее</t>
  </si>
  <si>
    <t>Доля исполненных бюджетных ассигнований, предусмотренных в программном виде, не менее</t>
  </si>
  <si>
    <t>7.1.</t>
  </si>
  <si>
    <t>7.3.</t>
  </si>
  <si>
    <t>7.4.</t>
  </si>
  <si>
    <t>8.1.</t>
  </si>
  <si>
    <t>8.2.</t>
  </si>
  <si>
    <t>8.3.</t>
  </si>
  <si>
    <t>8.4.</t>
  </si>
  <si>
    <t>9.1.</t>
  </si>
  <si>
    <t>9.1.1.</t>
  </si>
  <si>
    <t>9.1.2.</t>
  </si>
  <si>
    <t>9.1.3.</t>
  </si>
  <si>
    <t>9.1.4.</t>
  </si>
  <si>
    <t>9.1.5.</t>
  </si>
  <si>
    <t>9.1.6.</t>
  </si>
  <si>
    <t>9.1.7.</t>
  </si>
  <si>
    <t>9.1.8.</t>
  </si>
  <si>
    <t>9.1.9.</t>
  </si>
  <si>
    <t>9.2.</t>
  </si>
  <si>
    <t>9.3.</t>
  </si>
  <si>
    <t>10.1.</t>
  </si>
  <si>
    <t>10.3.</t>
  </si>
  <si>
    <t>10.2.</t>
  </si>
  <si>
    <t>12.1.</t>
  </si>
  <si>
    <t>12.2.</t>
  </si>
  <si>
    <t>12.3.</t>
  </si>
  <si>
    <t>12.4.</t>
  </si>
  <si>
    <t>13.1.</t>
  </si>
  <si>
    <t>13.2.</t>
  </si>
  <si>
    <t>15.1.</t>
  </si>
  <si>
    <t>15.2.</t>
  </si>
  <si>
    <t>15.3.</t>
  </si>
  <si>
    <t>7. Муниципальная программа "Поддержка отраслей экономики Эвенкийского муниципального района"</t>
  </si>
  <si>
    <t>Цель: Развитие и поддержка отраслей экономики района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</si>
  <si>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</si>
  <si>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Розничный товарооборот</t>
  </si>
  <si>
    <t>тыс.руб</t>
  </si>
  <si>
    <t xml:space="preserve">Оборот общественного
питания
</t>
  </si>
  <si>
    <t>Задача 1: Создание благоприятных экономических условий для развития малого и среднего предпринимательства</t>
  </si>
  <si>
    <t>Подпрограмма 1  «Поддержка малого и среднего предпринимательства».</t>
  </si>
  <si>
    <t>количество   субъектов малого  и  среднего предпринимательства, получивших муниципальную поддержку</t>
  </si>
  <si>
    <t>количество созданных рабочих мест (включая вновь зарегистрированных индивидуальных предпринимателей)  в секторе  малого и среднего предпринимательства</t>
  </si>
  <si>
    <t>количество сохраненных рабочих мест в секторе малого и среднего предпринимательства</t>
  </si>
  <si>
    <t>объем  привлеченных инвестиций  в секторе малого  и  среднего предпринимательства</t>
  </si>
  <si>
    <t>млн.руб.</t>
  </si>
  <si>
    <t>количество субъектов малого и среднего предпринимательства, получивших имущественную поддержку</t>
  </si>
  <si>
    <t>Задача 2:  Поддержка торговой отрасли на территории района.</t>
  </si>
  <si>
    <t>Подпрограмма 2:  «Поддержка предприятий торговли»</t>
  </si>
  <si>
    <t xml:space="preserve">объем доставленных продуктов питания в малые поселения </t>
  </si>
  <si>
    <t>производство хлеба</t>
  </si>
  <si>
    <t>Количество сохраненных мест в гостиницах</t>
  </si>
  <si>
    <t>мест</t>
  </si>
  <si>
    <t>1</t>
  </si>
  <si>
    <t>итого</t>
  </si>
  <si>
    <t>Наименование муниципальной программы</t>
  </si>
  <si>
    <t>5. Муниципальная программа "Молодежь Эвенкии"</t>
  </si>
  <si>
    <t>Количество молодых граждан - участников мероприятий в сфере молодежной политики</t>
  </si>
  <si>
    <t>Цель. Создание условий для формирования молодой личности, постоянно совершенствующейся, способной адаптироваться к меняющимся условиям и восприимчивой к новым созидательным идеям и их реализации в интересах развития Эвенкийского муниципального района.</t>
  </si>
  <si>
    <t>Задача 1. Создание условий для успешной социализации и эффективной самореализации молодежи Эвенкийского муниципального района</t>
  </si>
  <si>
    <t>Количество молодых граждан, проживающих в ЭМР, вовлеченных в добровольческую деятельность</t>
  </si>
  <si>
    <t>2.1.3.</t>
  </si>
  <si>
    <t>2.2.1.</t>
  </si>
  <si>
    <t>2.2.2.</t>
  </si>
  <si>
    <t>2.2.3.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</si>
  <si>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</si>
  <si>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</si>
  <si>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</si>
  <si>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</si>
  <si>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</si>
  <si>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</si>
  <si>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</si>
  <si>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</si>
  <si>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</si>
  <si>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Отдельное мероприятие «Организация проведения мероприятий по отлову и  содержанию безнадзорных животных»</t>
  </si>
  <si>
    <t>Организация проведения мероприятий по отлову и  содержанию безнадзорных животных, не менее</t>
  </si>
  <si>
    <t>4.7.</t>
  </si>
  <si>
    <t>Ед. изм.</t>
  </si>
  <si>
    <t>Процент исполнения/неисполнения от общего количества</t>
  </si>
  <si>
    <t xml:space="preserve">Субвенция регионального бюджета на выполнение отдельных государственных полномочий по организации проведения мероприятий по отлову, учету, содержанию и иному обращению с безнадзорными домашними животными </t>
  </si>
  <si>
    <t>Протяженность зимних автомобильных дорог, работы по  устройству и содержанию которых выполняются в соответствии с требованиями
действующих нормативов.</t>
  </si>
  <si>
    <t>Не в полном объеме выполнено плановое количество рейсов</t>
  </si>
  <si>
    <t>Отсутствие претендентов на право заключения договоров аренды муниципального имущества</t>
  </si>
  <si>
    <t>При незначительном сокращении среднесписочной численности работников (без внешних совместителей) малых и средних предприятий и увеличении численности работников крупных предприятий показатель значительно уменьшается.</t>
  </si>
  <si>
    <t>Подпрограмма 3 «Государственная поддержка детей-сирот»,</t>
  </si>
  <si>
    <t>Количество молодых граждан, проживающих в ЭМР, вовлеченных в мероприятия военно-патриотической направленности</t>
  </si>
  <si>
    <t>Исполнение по муниципальным программам за 2020 год по источникам финансирования в разрезе программ, подпрограмм и отдельных мероприятий</t>
  </si>
  <si>
    <t>План на 2020 год (утвержден решением о районном бюджете на 2020 год с учетом  изменений), тыс.руб.</t>
  </si>
  <si>
    <t>Исполнение за 2020 год</t>
  </si>
  <si>
    <t>Информация о достижении целевых показателей и показателей результативности муниципальных программ Эвенкийского муниципального района  в 2020 году</t>
  </si>
  <si>
    <t>2020 год</t>
  </si>
  <si>
    <t>2.5.</t>
  </si>
  <si>
    <t xml:space="preserve">Количество малочисленных и труднодоступных населенных пунктов района, в которых созданы и поддерживаются условия для обеспечения жителей услугами сотовой связи, ранее не имевших этой возможности </t>
  </si>
  <si>
    <t>В связи с действием ограничительных мер, направленных на предупреждение распространения коронавирусной инфекции, вызванной 2019-nCoV, на территории Красноярского края выезд детей для оздоровления и отдыха за пределы Эвенкийского района не состоялся</t>
  </si>
  <si>
    <t>Один случай установки профзаболевания в МКОУ «Ошаровская начальная школа-детский сад» ЭМР. Сложно-прогнозируемый показатель</t>
  </si>
  <si>
    <t>Ряд учреждений образования в 2020 году улучшили условия труда на 10 рабочих местах, что является больше чем ожидаемый результат</t>
  </si>
  <si>
    <t>Увеличение числа рабочих мест на которых проведено СОУт связано с штатными перестановками и появлением новых РМ</t>
  </si>
  <si>
    <t>Отмена мероприятий в связи с действие ограничительных мер по недопущению распространения коронавирусной инфекции, вызванной 2019-nCoV, на территории Красноярского края</t>
  </si>
  <si>
    <t>Снижение степени износа объектов коммунальной инфраструктуры</t>
  </si>
  <si>
    <t>до58</t>
  </si>
  <si>
    <t>до 58</t>
  </si>
  <si>
    <t xml:space="preserve">5. Отдельные мероприятия </t>
  </si>
  <si>
    <t>Субсидия для муниципальных образований края, расположенных в районах Крайнего Севера и приравненных к ним местностях с ограниченными сроками завоза грузов,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2020 год</t>
  </si>
  <si>
    <t>Снижение протяженности дорого, в связи с увеличением объема работ</t>
  </si>
  <si>
    <t xml:space="preserve">2019 г. </t>
  </si>
  <si>
    <t>Прогнозный план приватизации в 2020 году не был реализован в связи с переносом торгов по продаже муниципального имущества на 2021 год.</t>
  </si>
  <si>
    <t>Объем реализации продукции сельского хозяйства населения</t>
  </si>
  <si>
    <t>мясо и мясная продукция</t>
  </si>
  <si>
    <t xml:space="preserve">молоко </t>
  </si>
  <si>
    <t>яйца</t>
  </si>
  <si>
    <t>1.2.1.</t>
  </si>
  <si>
    <t>1.2.2.</t>
  </si>
  <si>
    <t>1.2.3.</t>
  </si>
  <si>
    <t>тыс. штук</t>
  </si>
  <si>
    <t>Формирование и регистрация земельных участков происходит в течение года по мере их необходимости</t>
  </si>
  <si>
    <t xml:space="preserve">Внесение в Реестр объектов происходит на основании государственной регистрации права муниципальной собственности ЭМР. </t>
  </si>
  <si>
    <t>Задача 2 Проведение массовых физкультурно – спортивных мероприятий</t>
  </si>
  <si>
    <t>Задача 3 Развитие адаптивной физической культуры</t>
  </si>
  <si>
    <t>Количество спортсменов получившие спортивные разряды</t>
  </si>
  <si>
    <t>Задача 4 Подготовка спортивного резерва через развитие детско-юношеского спорта</t>
  </si>
  <si>
    <t xml:space="preserve">Отсутствие утвержденных Порядков по проведению социально-значимых мероприятий (летний отдых, финансовая поддержка, издательская деятельность). </t>
  </si>
  <si>
    <t>Количество лиц из числа коренных малочисленных народов Российской Федерации, проживающих на территории Красноярского края и лиц, ведущих традиционный образ жизни коренных малочисленных народов Российской Федерации, проживающих на территории Красноярского края, получивших меры государственной поддержки и (или) участвующих в социально значимых мероприятиях, не менее</t>
  </si>
  <si>
    <t>Доля лиц из числа коренных малочисленных народов Российской Федерации, проживающих на территории Красноярского края, и лиц, имеющих право на получение мер государственной поддержки, получивших меры государственной поддержки, от общего числа лиц, обратившихся и имеющих право на получение мер государственной поддержки, не менее</t>
  </si>
  <si>
    <t xml:space="preserve">Снижение доли исполнения бюджетных ассигнований произошло из-за отсутствия утвержденных Порядков. </t>
  </si>
  <si>
    <t>15.4.</t>
  </si>
  <si>
    <t>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 (в соответствии с Законом края от 18 декабря 2008 года №7-2658 «О социальной поддержке граждан, проживающих в Эвенкийском муниципальном районе Красноярского края»)</t>
  </si>
  <si>
    <t>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</si>
  <si>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Задача 4. Предоставление социальных выплат отдельным категориям граждан для улучшения жилищных условий</t>
  </si>
  <si>
    <t>Мероприятие 1. Осуществление полномочий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</t>
  </si>
  <si>
    <t>Мероприятие 2. Осуществление полномочий по предоставлению социальных выплат гражданам, выезжающим за пределы муниципального района, на приобретение (строительство) жилья</t>
  </si>
  <si>
    <t>В 2020 году  Эвенкийский район не вошел в краевой список получателей субсидий,  мероприятия подпрограммы не реализовывались</t>
  </si>
  <si>
    <t>Уровень исполнения расходов, направленных на обеспечение деятельности специалистов, осуществляющих переданные государственные полномочия</t>
  </si>
  <si>
    <t>Количество семей, получивших социальную выплату на улучшение жилищных условий в связи с выездом из районов Крайнего Севера и приравненных к ним местностей</t>
  </si>
  <si>
    <t>Доля молодых семей, получивших свидетельства о выделении социальных выплат на приобретение или строительство жилья и реализовавших свое право  на улучшение жилищных условий за счет средств   социальной выплаты, в общем количестве молодых  семей, получивших свидетельства о выделении социальной выплаты на приобретение или строительство жилья, - претендентов на получение социальной выплаты в текущем году на конец планируемого года</t>
  </si>
  <si>
    <t>Доля молодых семей, улучшивших жилищные условия за счет получения социальных выплат к общему количеству молодых семей, состоящих на учете нуждающихся в улучшении жилищных условий</t>
  </si>
  <si>
    <t>Мероприятия в 2020 году не реализовывались в связи с тем, что специалисты по адаптивной физической культуре не были определены</t>
  </si>
  <si>
    <t>В связи с действием ограничительных мер, направленных на предупреждение распространения коронавирусной инфекции, вызванной 2019-nCoV, на территории Красноярского края проведение ряда мероприятий было отменено</t>
  </si>
  <si>
    <t>В связи с действием ограничительных мер, направленных на предупреждение распространения коронавирусной инфекции, вызванной 2019-nCoV, на территории Красноярского края сдача норм ГТО во втором полугодии 2020 года было под запретом.</t>
  </si>
  <si>
    <t>В связи с распространения коронавирусной инфекции, вызванной 2019-nCoV, на территории Красноярского края,  закупки были приостановлены, часть спортивного инвентаря и спортивной атрибутики не было приобретено.</t>
  </si>
  <si>
    <t xml:space="preserve"> Документы территориального планирования и градостроительного зонирования</t>
  </si>
  <si>
    <t>Подготовка проектов генеральных планов (проектов внесения в них изменений) сельских поселений ЭМР</t>
  </si>
  <si>
    <t>Подготовка проектов правил землепользования и застройки документов (проектов внесения в них изменений) сельских поселений и межселенной территории ЭМР</t>
  </si>
  <si>
    <t>Невыполнение планового значния в связи с действием ограничительных мер, направленных на предупреждение распространения коронавирусной инфекции, вызванной 2019-nCoV, на территории Красноярского края.</t>
  </si>
  <si>
    <t>Не внесены своевременно изменения в части корректировки планового значения данного показателя.</t>
  </si>
  <si>
    <t>Муниципальная программа "Содействие развитию гражданского общества в Эвенкийском муниципальном районе"</t>
  </si>
  <si>
    <t>3. Муниципальная программа "Содействие развитию гражданского общества в Эвенкийском муниципальном районе"</t>
  </si>
  <si>
    <t>розничный товарооборот, предприятий получивших муниципальную поддержку</t>
  </si>
  <si>
    <t>Цель 1. Создание условий для эффективной деятельности социально ориентированных некоммерческих организаций</t>
  </si>
  <si>
    <t>Количество СО НКО, имеющих статус юридического лица, получивших финансовую, консультационную, методическую и организационно-техническую поддержку</t>
  </si>
  <si>
    <t>Количество благополучателей, которым оказана поддержка (помощь) в рамках реализации проектов, услуг, программ социально ориентированными некоммерческими организациями района</t>
  </si>
  <si>
    <t>Задача 1. Содействие формированию пространства, способствующего развитию гражданских инициатив, развитию системы механизмов поддержки СОНКО</t>
  </si>
  <si>
    <t>Мероприятие 1. Поддержка деятельности социально ориентированных некоммерческих организаций, осуществляющих деятельность на территории Эвенкийского муниципального района</t>
  </si>
  <si>
    <t>Количество действующих ресурсных центров по поддержке СО НКО</t>
  </si>
  <si>
    <t>Задача 2. Финансовая поддержка СОНКО, осуществляющих деятельность на территории Эвенкийского муниципального района</t>
  </si>
  <si>
    <t>Мероприятие 2. Предоставление на конкурсной основе муниципальных грантов СОНКО, осуществляющим деятельность на территории Эвенкийского муниципального района, в том числе на реализацию общественно значимых проектов</t>
  </si>
  <si>
    <t>Количество поддержанных социальных проектов СОНКО</t>
  </si>
  <si>
    <t>Задача 2. Создание условий развития и совершенствования системы патриотического воспитания молодежи Эвенкийского муниципального района</t>
  </si>
  <si>
    <t>Количество трудоустроенных  в летний период несовершеннолетних граждан, проживающих в ЭМР</t>
  </si>
  <si>
    <t>Количество молодёжи ЭМР принявших участие в профильных лагерях за пределами района</t>
  </si>
  <si>
    <t>Число субъектов малого и среднего предпринимательства в расчете на 10000 человек населения</t>
  </si>
  <si>
    <t xml:space="preserve">В связи с действием ограничительных мер, направленных на предупреждение распространения коронавирусной инфекции, вызванной 2019-nCoV, на территории Красноярского края поездка специалистов на курсы не состоялось. </t>
  </si>
  <si>
    <t>энергоснабжение</t>
  </si>
  <si>
    <t>Задача 2. Обеспечение сохранности документов Архивного фонда Российской Федерации и других архивных документов, хранящихся в Муниципальном казенном учреждении «Эвенкийский архив» Эвенкийского муниципального района Красноярского края</t>
  </si>
  <si>
    <t>Отдельное мероприятие программы: 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</si>
  <si>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Предоставление субсидии на возмещение части затрат, понесенных предприятиями, осуществляющими деятельность по предоставлению мест для временного проживания</t>
  </si>
  <si>
    <t>Отсутствие заявителей за финансовой поддержкой</t>
  </si>
  <si>
    <r>
      <t>Соблюдение сроков предоставления отчетности, запросов</t>
    </r>
    <r>
      <rPr>
        <i/>
        <sz val="10"/>
        <rFont val="Times New Roman"/>
        <family val="1"/>
        <charset val="204"/>
      </rPr>
      <t xml:space="preserve">. </t>
    </r>
  </si>
  <si>
    <t>Проведение заседаний Антитеррористическая комиссия Эвенкийского муниципального района Красноярского края по вопросам профилактики террористических угроз на территории Эвенкийского муниципального района</t>
  </si>
  <si>
    <t xml:space="preserve"> низкая активность СОНКО</t>
  </si>
</sst>
</file>

<file path=xl/styles.xml><?xml version="1.0" encoding="utf-8"?>
<styleSheet xmlns="http://schemas.openxmlformats.org/spreadsheetml/2006/main">
  <numFmts count="7">
    <numFmt numFmtId="164" formatCode="_-* #,##0.00_р_._-;\-* #,##0.00_р_._-;_-* &quot;-&quot;??_р_._-;_-@_-"/>
    <numFmt numFmtId="165" formatCode="?"/>
    <numFmt numFmtId="166" formatCode="0.0"/>
    <numFmt numFmtId="167" formatCode="#,##0.0"/>
    <numFmt numFmtId="168" formatCode="#,##0.00\ _₽"/>
    <numFmt numFmtId="169" formatCode="0.0%"/>
    <numFmt numFmtId="170" formatCode="000000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04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5" fillId="4" borderId="8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6" fillId="11" borderId="9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17" fillId="11" borderId="8" applyNumberFormat="0" applyAlignment="0" applyProtection="0"/>
    <xf numFmtId="0" fontId="31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19" fillId="23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" fillId="7" borderId="15" applyNumberFormat="0" applyFon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30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428">
    <xf numFmtId="0" fontId="0" fillId="0" borderId="0" xfId="0"/>
    <xf numFmtId="0" fontId="2" fillId="0" borderId="0" xfId="1"/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166" fontId="34" fillId="0" borderId="1" xfId="0" applyNumberFormat="1" applyFont="1" applyFill="1" applyBorder="1" applyAlignment="1">
      <alignment horizontal="right" wrapText="1"/>
    </xf>
    <xf numFmtId="0" fontId="34" fillId="0" borderId="1" xfId="0" applyFont="1" applyBorder="1"/>
    <xf numFmtId="0" fontId="10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/>
    <xf numFmtId="0" fontId="10" fillId="24" borderId="1" xfId="0" applyFont="1" applyFill="1" applyBorder="1" applyAlignment="1">
      <alignment horizontal="left" vertical="center" wrapText="1"/>
    </xf>
    <xf numFmtId="0" fontId="10" fillId="24" borderId="1" xfId="5" applyFont="1" applyFill="1" applyBorder="1" applyAlignment="1">
      <alignment horizontal="left" vertical="center" wrapText="1"/>
    </xf>
    <xf numFmtId="0" fontId="10" fillId="24" borderId="1" xfId="0" applyFont="1" applyFill="1" applyBorder="1" applyAlignment="1">
      <alignment wrapText="1"/>
    </xf>
    <xf numFmtId="0" fontId="10" fillId="24" borderId="1" xfId="5" applyFont="1" applyFill="1" applyBorder="1" applyAlignment="1">
      <alignment horizontal="right"/>
    </xf>
    <xf numFmtId="0" fontId="10" fillId="24" borderId="1" xfId="0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wrapText="1"/>
    </xf>
    <xf numFmtId="0" fontId="10" fillId="24" borderId="1" xfId="0" applyFont="1" applyFill="1" applyBorder="1" applyAlignment="1">
      <alignment horizontal="right"/>
    </xf>
    <xf numFmtId="49" fontId="10" fillId="24" borderId="1" xfId="5" applyNumberFormat="1" applyFont="1" applyFill="1" applyBorder="1" applyAlignment="1">
      <alignment horizontal="right" wrapText="1"/>
    </xf>
    <xf numFmtId="0" fontId="10" fillId="24" borderId="18" xfId="0" applyFont="1" applyFill="1" applyBorder="1" applyAlignment="1">
      <alignment horizontal="right" wrapText="1"/>
    </xf>
    <xf numFmtId="0" fontId="5" fillId="0" borderId="1" xfId="13" applyFont="1" applyBorder="1" applyAlignment="1">
      <alignment horizontal="center" vertical="center" wrapText="1"/>
    </xf>
    <xf numFmtId="0" fontId="0" fillId="0" borderId="0" xfId="0" applyFill="1"/>
    <xf numFmtId="0" fontId="6" fillId="0" borderId="22" xfId="13" applyFont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right" wrapText="1"/>
    </xf>
    <xf numFmtId="167" fontId="10" fillId="0" borderId="1" xfId="0" applyNumberFormat="1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right" wrapText="1"/>
    </xf>
    <xf numFmtId="0" fontId="39" fillId="0" borderId="0" xfId="0" applyFont="1" applyAlignment="1">
      <alignment horizontal="right"/>
    </xf>
    <xf numFmtId="0" fontId="10" fillId="24" borderId="1" xfId="0" applyFont="1" applyFill="1" applyBorder="1" applyAlignment="1">
      <alignment horizontal="left" vertical="top" wrapText="1"/>
    </xf>
    <xf numFmtId="0" fontId="10" fillId="2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24" borderId="1" xfId="5" applyFont="1" applyFill="1" applyBorder="1" applyAlignment="1">
      <alignment horizontal="center" vertical="center" wrapText="1"/>
    </xf>
    <xf numFmtId="0" fontId="10" fillId="24" borderId="1" xfId="5" applyFont="1" applyFill="1" applyBorder="1" applyAlignment="1">
      <alignment vertical="center" wrapText="1"/>
    </xf>
    <xf numFmtId="167" fontId="10" fillId="24" borderId="1" xfId="0" applyNumberFormat="1" applyFont="1" applyFill="1" applyBorder="1" applyAlignment="1">
      <alignment horizontal="right" wrapText="1"/>
    </xf>
    <xf numFmtId="167" fontId="40" fillId="0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horizontal="right" wrapText="1"/>
    </xf>
    <xf numFmtId="0" fontId="3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wrapText="1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24" borderId="1" xfId="0" applyFont="1" applyFill="1" applyBorder="1" applyAlignment="1">
      <alignment horizontal="center" wrapText="1"/>
    </xf>
    <xf numFmtId="0" fontId="10" fillId="24" borderId="1" xfId="0" applyFont="1" applyFill="1" applyBorder="1" applyAlignment="1">
      <alignment horizontal="left" wrapText="1"/>
    </xf>
    <xf numFmtId="0" fontId="33" fillId="24" borderId="4" xfId="0" applyFont="1" applyFill="1" applyBorder="1" applyAlignment="1">
      <alignment wrapText="1"/>
    </xf>
    <xf numFmtId="0" fontId="33" fillId="24" borderId="3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22" xfId="0" applyFont="1" applyFill="1" applyBorder="1" applyAlignment="1">
      <alignment wrapText="1"/>
    </xf>
    <xf numFmtId="4" fontId="10" fillId="26" borderId="18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wrapText="1"/>
    </xf>
    <xf numFmtId="166" fontId="10" fillId="26" borderId="1" xfId="0" applyNumberFormat="1" applyFont="1" applyFill="1" applyBorder="1" applyAlignment="1">
      <alignment wrapText="1"/>
    </xf>
    <xf numFmtId="2" fontId="10" fillId="26" borderId="1" xfId="0" applyNumberFormat="1" applyFont="1" applyFill="1" applyBorder="1" applyAlignment="1">
      <alignment horizontal="right" wrapText="1"/>
    </xf>
    <xf numFmtId="1" fontId="10" fillId="26" borderId="1" xfId="0" applyNumberFormat="1" applyFont="1" applyFill="1" applyBorder="1" applyAlignment="1">
      <alignment horizontal="right" wrapText="1"/>
    </xf>
    <xf numFmtId="0" fontId="10" fillId="26" borderId="1" xfId="0" applyFont="1" applyFill="1" applyBorder="1" applyAlignment="1">
      <alignment horizontal="right"/>
    </xf>
    <xf numFmtId="167" fontId="10" fillId="26" borderId="1" xfId="0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/>
    </xf>
    <xf numFmtId="0" fontId="10" fillId="26" borderId="1" xfId="5" applyFont="1" applyFill="1" applyBorder="1" applyAlignment="1">
      <alignment horizontal="right" wrapText="1"/>
    </xf>
    <xf numFmtId="0" fontId="10" fillId="26" borderId="18" xfId="5" applyNumberFormat="1" applyFont="1" applyFill="1" applyBorder="1" applyAlignment="1">
      <alignment horizontal="right" wrapText="1"/>
    </xf>
    <xf numFmtId="0" fontId="10" fillId="26" borderId="1" xfId="5" applyNumberFormat="1" applyFont="1" applyFill="1" applyBorder="1" applyAlignment="1">
      <alignment horizontal="right" wrapText="1"/>
    </xf>
    <xf numFmtId="167" fontId="10" fillId="26" borderId="1" xfId="0" applyNumberFormat="1" applyFont="1" applyFill="1" applyBorder="1" applyAlignment="1">
      <alignment horizontal="right"/>
    </xf>
    <xf numFmtId="3" fontId="10" fillId="26" borderId="1" xfId="5" applyNumberFormat="1" applyFont="1" applyFill="1" applyBorder="1" applyAlignment="1">
      <alignment horizontal="right" wrapText="1"/>
    </xf>
    <xf numFmtId="167" fontId="40" fillId="26" borderId="1" xfId="0" applyNumberFormat="1" applyFont="1" applyFill="1" applyBorder="1" applyAlignment="1">
      <alignment horizontal="right" wrapText="1"/>
    </xf>
    <xf numFmtId="0" fontId="34" fillId="26" borderId="1" xfId="0" applyFont="1" applyFill="1" applyBorder="1" applyAlignment="1">
      <alignment horizontal="right" wrapText="1"/>
    </xf>
    <xf numFmtId="0" fontId="41" fillId="0" borderId="4" xfId="0" applyFont="1" applyBorder="1" applyAlignment="1">
      <alignment wrapText="1"/>
    </xf>
    <xf numFmtId="0" fontId="41" fillId="0" borderId="34" xfId="0" applyFont="1" applyBorder="1" applyAlignment="1">
      <alignment wrapText="1"/>
    </xf>
    <xf numFmtId="0" fontId="33" fillId="0" borderId="4" xfId="0" applyFont="1" applyBorder="1" applyAlignment="1">
      <alignment wrapText="1"/>
    </xf>
    <xf numFmtId="0" fontId="33" fillId="0" borderId="34" xfId="0" applyFont="1" applyBorder="1" applyAlignment="1">
      <alignment wrapText="1"/>
    </xf>
    <xf numFmtId="0" fontId="10" fillId="2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33" fillId="0" borderId="22" xfId="0" applyFont="1" applyFill="1" applyBorder="1" applyAlignment="1">
      <alignment wrapText="1"/>
    </xf>
    <xf numFmtId="0" fontId="0" fillId="27" borderId="0" xfId="0" applyFill="1"/>
    <xf numFmtId="2" fontId="10" fillId="0" borderId="1" xfId="0" applyNumberFormat="1" applyFont="1" applyBorder="1" applyAlignment="1">
      <alignment horizontal="right" wrapText="1"/>
    </xf>
    <xf numFmtId="0" fontId="10" fillId="0" borderId="22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right" wrapText="1"/>
    </xf>
    <xf numFmtId="166" fontId="10" fillId="0" borderId="1" xfId="0" applyNumberFormat="1" applyFont="1" applyFill="1" applyBorder="1" applyAlignment="1">
      <alignment horizontal="right" vertical="center" wrapText="1"/>
    </xf>
    <xf numFmtId="168" fontId="10" fillId="0" borderId="1" xfId="0" applyNumberFormat="1" applyFont="1" applyFill="1" applyBorder="1" applyAlignment="1">
      <alignment horizontal="right" wrapText="1"/>
    </xf>
    <xf numFmtId="4" fontId="0" fillId="0" borderId="0" xfId="0" applyNumberFormat="1"/>
    <xf numFmtId="10" fontId="0" fillId="0" borderId="0" xfId="0" applyNumberFormat="1"/>
    <xf numFmtId="169" fontId="0" fillId="0" borderId="0" xfId="0" applyNumberFormat="1"/>
    <xf numFmtId="49" fontId="10" fillId="0" borderId="2" xfId="26" applyNumberFormat="1" applyFont="1" applyFill="1" applyBorder="1" applyAlignment="1" applyProtection="1">
      <alignment horizontal="left" vertical="center" wrapText="1"/>
    </xf>
    <xf numFmtId="0" fontId="5" fillId="0" borderId="3" xfId="13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wrapText="1"/>
    </xf>
    <xf numFmtId="49" fontId="10" fillId="24" borderId="1" xfId="5" applyNumberFormat="1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top" wrapText="1"/>
    </xf>
    <xf numFmtId="0" fontId="10" fillId="0" borderId="18" xfId="0" applyFont="1" applyBorder="1" applyAlignment="1">
      <alignment horizontal="left" wrapText="1"/>
    </xf>
    <xf numFmtId="0" fontId="10" fillId="24" borderId="1" xfId="5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24" borderId="18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26" borderId="1" xfId="0" applyNumberFormat="1" applyFont="1" applyFill="1" applyBorder="1" applyAlignment="1">
      <alignment horizontal="right" wrapText="1"/>
    </xf>
    <xf numFmtId="166" fontId="10" fillId="26" borderId="1" xfId="0" applyNumberFormat="1" applyFont="1" applyFill="1" applyBorder="1" applyAlignment="1">
      <alignment horizontal="right" vertical="center" wrapText="1"/>
    </xf>
    <xf numFmtId="0" fontId="10" fillId="26" borderId="1" xfId="0" applyFont="1" applyFill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right" wrapText="1"/>
    </xf>
    <xf numFmtId="168" fontId="10" fillId="26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left" wrapText="1"/>
    </xf>
    <xf numFmtId="0" fontId="33" fillId="0" borderId="33" xfId="0" applyFont="1" applyFill="1" applyBorder="1" applyAlignment="1">
      <alignment wrapText="1"/>
    </xf>
    <xf numFmtId="0" fontId="10" fillId="0" borderId="33" xfId="0" applyFont="1" applyFill="1" applyBorder="1" applyAlignment="1">
      <alignment wrapText="1"/>
    </xf>
    <xf numFmtId="0" fontId="10" fillId="26" borderId="18" xfId="0" applyFont="1" applyFill="1" applyBorder="1" applyAlignment="1">
      <alignment horizontal="right" wrapText="1"/>
    </xf>
    <xf numFmtId="0" fontId="34" fillId="26" borderId="1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34" fillId="0" borderId="1" xfId="0" applyFont="1" applyBorder="1" applyAlignment="1">
      <alignment horizontal="center"/>
    </xf>
    <xf numFmtId="49" fontId="10" fillId="0" borderId="2" xfId="26" applyNumberFormat="1" applyFont="1" applyFill="1" applyBorder="1" applyAlignment="1" applyProtection="1">
      <alignment horizontal="center" vertical="center" wrapText="1"/>
    </xf>
    <xf numFmtId="49" fontId="34" fillId="0" borderId="19" xfId="0" applyNumberFormat="1" applyFont="1" applyFill="1" applyBorder="1" applyAlignment="1">
      <alignment horizontal="center"/>
    </xf>
    <xf numFmtId="49" fontId="12" fillId="0" borderId="1" xfId="26" applyNumberFormat="1" applyFont="1" applyFill="1" applyBorder="1" applyAlignment="1" applyProtection="1">
      <alignment horizontal="left" vertical="center" wrapText="1"/>
    </xf>
    <xf numFmtId="49" fontId="12" fillId="0" borderId="2" xfId="26" applyNumberFormat="1" applyFont="1" applyFill="1" applyBorder="1" applyAlignment="1" applyProtection="1">
      <alignment horizontal="center" vertical="center" wrapText="1"/>
    </xf>
    <xf numFmtId="0" fontId="37" fillId="0" borderId="1" xfId="0" applyFont="1" applyBorder="1"/>
    <xf numFmtId="1" fontId="37" fillId="0" borderId="1" xfId="0" applyNumberFormat="1" applyFont="1" applyBorder="1"/>
    <xf numFmtId="49" fontId="12" fillId="0" borderId="1" xfId="26" applyNumberFormat="1" applyFont="1" applyFill="1" applyBorder="1" applyAlignment="1" applyProtection="1">
      <alignment horizontal="center" vertical="center" wrapText="1"/>
    </xf>
    <xf numFmtId="168" fontId="33" fillId="0" borderId="1" xfId="0" applyNumberFormat="1" applyFont="1" applyFill="1" applyBorder="1" applyAlignment="1">
      <alignment wrapText="1"/>
    </xf>
    <xf numFmtId="168" fontId="33" fillId="0" borderId="1" xfId="0" applyNumberFormat="1" applyFont="1" applyFill="1" applyBorder="1" applyAlignment="1">
      <alignment horizontal="right" wrapText="1"/>
    </xf>
    <xf numFmtId="49" fontId="41" fillId="27" borderId="29" xfId="26" applyNumberFormat="1" applyFont="1" applyFill="1" applyBorder="1" applyAlignment="1" applyProtection="1">
      <alignment horizontal="left" vertical="center" wrapText="1"/>
    </xf>
    <xf numFmtId="165" fontId="33" fillId="0" borderId="2" xfId="26" applyNumberFormat="1" applyFont="1" applyFill="1" applyBorder="1" applyAlignment="1" applyProtection="1">
      <alignment horizontal="left" wrapText="1"/>
    </xf>
    <xf numFmtId="49" fontId="33" fillId="0" borderId="2" xfId="26" applyNumberFormat="1" applyFont="1" applyFill="1" applyBorder="1" applyAlignment="1" applyProtection="1">
      <alignment horizontal="left" wrapText="1"/>
    </xf>
    <xf numFmtId="4" fontId="33" fillId="0" borderId="3" xfId="0" applyNumberFormat="1" applyFont="1" applyBorder="1" applyAlignment="1" applyProtection="1">
      <alignment horizontal="right" wrapText="1"/>
    </xf>
    <xf numFmtId="0" fontId="10" fillId="0" borderId="1" xfId="0" applyFont="1" applyBorder="1" applyAlignment="1">
      <alignment horizontal="left" wrapText="1" indent="3"/>
    </xf>
    <xf numFmtId="0" fontId="10" fillId="24" borderId="1" xfId="0" applyFont="1" applyFill="1" applyBorder="1" applyAlignment="1">
      <alignment horizontal="left" wrapText="1" indent="3"/>
    </xf>
    <xf numFmtId="16" fontId="10" fillId="24" borderId="1" xfId="0" applyNumberFormat="1" applyFont="1" applyFill="1" applyBorder="1" applyAlignment="1">
      <alignment horizontal="center" vertical="center" wrapText="1"/>
    </xf>
    <xf numFmtId="0" fontId="12" fillId="24" borderId="2" xfId="5" applyNumberFormat="1" applyFont="1" applyFill="1" applyBorder="1" applyAlignment="1">
      <alignment horizontal="center" vertical="center" wrapText="1"/>
    </xf>
    <xf numFmtId="0" fontId="12" fillId="24" borderId="2" xfId="5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" fontId="10" fillId="0" borderId="1" xfId="0" applyNumberFormat="1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3" fillId="0" borderId="0" xfId="1" applyFont="1"/>
    <xf numFmtId="168" fontId="41" fillId="0" borderId="22" xfId="2" applyNumberFormat="1" applyFont="1" applyFill="1" applyBorder="1" applyAlignment="1" applyProtection="1">
      <alignment horizontal="right" wrapText="1"/>
    </xf>
    <xf numFmtId="4" fontId="41" fillId="0" borderId="22" xfId="0" applyNumberFormat="1" applyFont="1" applyBorder="1" applyAlignment="1" applyProtection="1">
      <alignment horizontal="right" wrapText="1"/>
    </xf>
    <xf numFmtId="168" fontId="41" fillId="0" borderId="22" xfId="0" applyNumberFormat="1" applyFont="1" applyFill="1" applyBorder="1" applyAlignment="1">
      <alignment wrapText="1"/>
    </xf>
    <xf numFmtId="0" fontId="32" fillId="0" borderId="0" xfId="0" applyFont="1"/>
    <xf numFmtId="168" fontId="41" fillId="0" borderId="34" xfId="0" applyNumberFormat="1" applyFont="1" applyFill="1" applyBorder="1" applyAlignment="1">
      <alignment wrapText="1"/>
    </xf>
    <xf numFmtId="0" fontId="5" fillId="0" borderId="19" xfId="13" applyFont="1" applyBorder="1" applyAlignment="1">
      <alignment horizontal="center" vertical="center" wrapText="1"/>
    </xf>
    <xf numFmtId="0" fontId="2" fillId="0" borderId="0" xfId="1" applyBorder="1"/>
    <xf numFmtId="169" fontId="0" fillId="0" borderId="0" xfId="0" applyNumberFormat="1" applyBorder="1"/>
    <xf numFmtId="0" fontId="0" fillId="0" borderId="0" xfId="0" applyBorder="1"/>
    <xf numFmtId="4" fontId="33" fillId="0" borderId="19" xfId="0" applyNumberFormat="1" applyFont="1" applyBorder="1" applyAlignment="1" applyProtection="1">
      <alignment horizontal="right" wrapText="1"/>
    </xf>
    <xf numFmtId="0" fontId="44" fillId="27" borderId="0" xfId="0" applyFont="1" applyFill="1"/>
    <xf numFmtId="0" fontId="44" fillId="0" borderId="0" xfId="0" applyFont="1"/>
    <xf numFmtId="0" fontId="10" fillId="0" borderId="22" xfId="0" applyFont="1" applyBorder="1" applyAlignment="1">
      <alignment horizontal="left" wrapText="1"/>
    </xf>
    <xf numFmtId="170" fontId="33" fillId="0" borderId="2" xfId="26" applyNumberFormat="1" applyFont="1" applyFill="1" applyBorder="1" applyAlignment="1" applyProtection="1">
      <alignment horizontal="left" wrapText="1"/>
    </xf>
    <xf numFmtId="166" fontId="10" fillId="24" borderId="1" xfId="0" applyNumberFormat="1" applyFont="1" applyFill="1" applyBorder="1" applyAlignment="1">
      <alignment horizontal="right" wrapText="1"/>
    </xf>
    <xf numFmtId="168" fontId="33" fillId="0" borderId="22" xfId="0" applyNumberFormat="1" applyFont="1" applyFill="1" applyBorder="1" applyAlignment="1">
      <alignment horizontal="right" wrapText="1"/>
    </xf>
    <xf numFmtId="0" fontId="10" fillId="24" borderId="1" xfId="5" applyFont="1" applyFill="1" applyBorder="1" applyAlignment="1">
      <alignment horizontal="right" vertical="center" wrapText="1"/>
    </xf>
    <xf numFmtId="4" fontId="0" fillId="0" borderId="0" xfId="0" applyNumberFormat="1" applyFill="1"/>
    <xf numFmtId="166" fontId="32" fillId="0" borderId="0" xfId="0" applyNumberFormat="1" applyFont="1"/>
    <xf numFmtId="0" fontId="12" fillId="0" borderId="1" xfId="0" applyFont="1" applyBorder="1" applyAlignment="1">
      <alignment horizontal="left" wrapText="1"/>
    </xf>
    <xf numFmtId="0" fontId="12" fillId="24" borderId="1" xfId="5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/>
    </xf>
    <xf numFmtId="0" fontId="45" fillId="0" borderId="1" xfId="0" applyFont="1" applyBorder="1"/>
    <xf numFmtId="0" fontId="4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166" fontId="45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 applyAlignment="1">
      <alignment wrapText="1"/>
    </xf>
    <xf numFmtId="166" fontId="47" fillId="0" borderId="1" xfId="0" applyNumberFormat="1" applyFont="1" applyBorder="1"/>
    <xf numFmtId="0" fontId="47" fillId="0" borderId="1" xfId="0" applyFont="1" applyBorder="1"/>
    <xf numFmtId="0" fontId="10" fillId="0" borderId="1" xfId="0" applyFont="1" applyFill="1" applyBorder="1" applyAlignment="1">
      <alignment horizontal="right"/>
    </xf>
    <xf numFmtId="166" fontId="10" fillId="0" borderId="1" xfId="0" applyNumberFormat="1" applyFont="1" applyBorder="1" applyAlignment="1">
      <alignment wrapText="1"/>
    </xf>
    <xf numFmtId="166" fontId="47" fillId="0" borderId="1" xfId="0" applyNumberFormat="1" applyFont="1" applyBorder="1" applyAlignment="1">
      <alignment wrapText="1"/>
    </xf>
    <xf numFmtId="166" fontId="10" fillId="0" borderId="1" xfId="0" applyNumberFormat="1" applyFont="1" applyFill="1" applyBorder="1"/>
    <xf numFmtId="0" fontId="47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/>
    </xf>
    <xf numFmtId="0" fontId="40" fillId="0" borderId="0" xfId="0" applyFont="1" applyAlignment="1">
      <alignment horizontal="justify"/>
    </xf>
    <xf numFmtId="0" fontId="10" fillId="0" borderId="1" xfId="0" applyFont="1" applyFill="1" applyBorder="1"/>
    <xf numFmtId="0" fontId="10" fillId="26" borderId="1" xfId="0" applyFont="1" applyFill="1" applyBorder="1"/>
    <xf numFmtId="2" fontId="40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/>
    <xf numFmtId="0" fontId="10" fillId="0" borderId="1" xfId="0" applyNumberFormat="1" applyFont="1" applyBorder="1" applyAlignment="1">
      <alignment horizontal="left" vertical="top" wrapText="1"/>
    </xf>
    <xf numFmtId="166" fontId="10" fillId="0" borderId="1" xfId="0" applyNumberFormat="1" applyFont="1" applyBorder="1"/>
    <xf numFmtId="0" fontId="10" fillId="0" borderId="1" xfId="0" applyNumberFormat="1" applyFont="1" applyFill="1" applyBorder="1" applyAlignment="1">
      <alignment horizontal="left" vertical="top" wrapText="1"/>
    </xf>
    <xf numFmtId="2" fontId="10" fillId="26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justify"/>
    </xf>
    <xf numFmtId="170" fontId="10" fillId="0" borderId="0" xfId="0" applyNumberFormat="1" applyFont="1" applyAlignment="1">
      <alignment wrapText="1"/>
    </xf>
    <xf numFmtId="49" fontId="10" fillId="24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Border="1" applyAlignment="1">
      <alignment wrapText="1"/>
    </xf>
    <xf numFmtId="0" fontId="33" fillId="2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4" fontId="10" fillId="24" borderId="1" xfId="0" applyNumberFormat="1" applyFont="1" applyFill="1" applyBorder="1" applyAlignment="1">
      <alignment horizontal="right"/>
    </xf>
    <xf numFmtId="4" fontId="10" fillId="26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right" wrapText="1"/>
    </xf>
    <xf numFmtId="0" fontId="12" fillId="26" borderId="1" xfId="0" applyFont="1" applyFill="1" applyBorder="1" applyAlignment="1">
      <alignment horizontal="right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wrapText="1"/>
    </xf>
    <xf numFmtId="0" fontId="12" fillId="26" borderId="1" xfId="0" applyFont="1" applyFill="1" applyBorder="1" applyAlignment="1">
      <alignment horizontal="center" wrapText="1"/>
    </xf>
    <xf numFmtId="0" fontId="49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7" fillId="0" borderId="18" xfId="0" applyFont="1" applyBorder="1"/>
    <xf numFmtId="0" fontId="12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3"/>
    </xf>
    <xf numFmtId="0" fontId="45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2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right"/>
    </xf>
    <xf numFmtId="49" fontId="33" fillId="25" borderId="19" xfId="0" applyNumberFormat="1" applyFont="1" applyFill="1" applyBorder="1"/>
    <xf numFmtId="49" fontId="41" fillId="25" borderId="2" xfId="26" applyNumberFormat="1" applyFont="1" applyFill="1" applyBorder="1" applyAlignment="1" applyProtection="1">
      <alignment horizontal="left" vertical="center" wrapText="1"/>
    </xf>
    <xf numFmtId="168" fontId="41" fillId="25" borderId="19" xfId="0" applyNumberFormat="1" applyFont="1" applyFill="1" applyBorder="1" applyAlignment="1">
      <alignment horizontal="right" wrapText="1"/>
    </xf>
    <xf numFmtId="168" fontId="41" fillId="25" borderId="1" xfId="0" applyNumberFormat="1" applyFont="1" applyFill="1" applyBorder="1" applyAlignment="1">
      <alignment horizontal="right" wrapText="1"/>
    </xf>
    <xf numFmtId="168" fontId="41" fillId="25" borderId="22" xfId="2" applyNumberFormat="1" applyFont="1" applyFill="1" applyBorder="1" applyAlignment="1" applyProtection="1">
      <alignment horizontal="right" wrapText="1"/>
    </xf>
    <xf numFmtId="168" fontId="41" fillId="25" borderId="3" xfId="0" applyNumberFormat="1" applyFont="1" applyFill="1" applyBorder="1" applyAlignment="1">
      <alignment horizontal="right" wrapText="1"/>
    </xf>
    <xf numFmtId="166" fontId="41" fillId="25" borderId="3" xfId="0" applyNumberFormat="1" applyFont="1" applyFill="1" applyBorder="1" applyAlignment="1">
      <alignment horizontal="right"/>
    </xf>
    <xf numFmtId="166" fontId="41" fillId="25" borderId="1" xfId="0" applyNumberFormat="1" applyFont="1" applyFill="1" applyBorder="1" applyAlignment="1">
      <alignment horizontal="right"/>
    </xf>
    <xf numFmtId="166" fontId="41" fillId="25" borderId="1" xfId="0" applyNumberFormat="1" applyFont="1" applyFill="1" applyBorder="1" applyAlignment="1">
      <alignment horizontal="center"/>
    </xf>
    <xf numFmtId="166" fontId="41" fillId="25" borderId="22" xfId="0" applyNumberFormat="1" applyFont="1" applyFill="1" applyBorder="1" applyAlignment="1">
      <alignment horizontal="right"/>
    </xf>
    <xf numFmtId="49" fontId="33" fillId="0" borderId="19" xfId="0" applyNumberFormat="1" applyFont="1" applyFill="1" applyBorder="1"/>
    <xf numFmtId="168" fontId="33" fillId="0" borderId="19" xfId="0" applyNumberFormat="1" applyFont="1" applyFill="1" applyBorder="1" applyAlignment="1">
      <alignment wrapText="1"/>
    </xf>
    <xf numFmtId="168" fontId="33" fillId="0" borderId="3" xfId="0" applyNumberFormat="1" applyFont="1" applyFill="1" applyBorder="1" applyAlignment="1">
      <alignment horizontal="right" wrapText="1"/>
    </xf>
    <xf numFmtId="166" fontId="33" fillId="0" borderId="3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center"/>
    </xf>
    <xf numFmtId="166" fontId="41" fillId="0" borderId="22" xfId="0" applyNumberFormat="1" applyFont="1" applyFill="1" applyBorder="1" applyAlignment="1">
      <alignment horizontal="right"/>
    </xf>
    <xf numFmtId="166" fontId="33" fillId="0" borderId="3" xfId="0" applyNumberFormat="1" applyFont="1" applyFill="1" applyBorder="1" applyAlignment="1">
      <alignment horizontal="center"/>
    </xf>
    <xf numFmtId="166" fontId="41" fillId="0" borderId="22" xfId="0" applyNumberFormat="1" applyFont="1" applyFill="1" applyBorder="1" applyAlignment="1">
      <alignment horizontal="center"/>
    </xf>
    <xf numFmtId="49" fontId="33" fillId="27" borderId="19" xfId="0" applyNumberFormat="1" applyFont="1" applyFill="1" applyBorder="1"/>
    <xf numFmtId="49" fontId="41" fillId="27" borderId="2" xfId="26" applyNumberFormat="1" applyFont="1" applyFill="1" applyBorder="1" applyAlignment="1" applyProtection="1">
      <alignment horizontal="left" wrapText="1"/>
    </xf>
    <xf numFmtId="168" fontId="41" fillId="27" borderId="19" xfId="0" applyNumberFormat="1" applyFont="1" applyFill="1" applyBorder="1" applyAlignment="1">
      <alignment wrapText="1"/>
    </xf>
    <xf numFmtId="168" fontId="41" fillId="27" borderId="1" xfId="0" applyNumberFormat="1" applyFont="1" applyFill="1" applyBorder="1" applyAlignment="1">
      <alignment wrapText="1"/>
    </xf>
    <xf numFmtId="168" fontId="41" fillId="27" borderId="22" xfId="0" applyNumberFormat="1" applyFont="1" applyFill="1" applyBorder="1" applyAlignment="1">
      <alignment wrapText="1"/>
    </xf>
    <xf numFmtId="168" fontId="41" fillId="27" borderId="3" xfId="0" applyNumberFormat="1" applyFont="1" applyFill="1" applyBorder="1" applyAlignment="1">
      <alignment wrapText="1"/>
    </xf>
    <xf numFmtId="166" fontId="41" fillId="27" borderId="3" xfId="0" applyNumberFormat="1" applyFont="1" applyFill="1" applyBorder="1" applyAlignment="1">
      <alignment horizontal="right"/>
    </xf>
    <xf numFmtId="166" fontId="41" fillId="27" borderId="1" xfId="0" applyNumberFormat="1" applyFont="1" applyFill="1" applyBorder="1" applyAlignment="1">
      <alignment horizontal="right"/>
    </xf>
    <xf numFmtId="166" fontId="41" fillId="27" borderId="22" xfId="0" applyNumberFormat="1" applyFont="1" applyFill="1" applyBorder="1"/>
    <xf numFmtId="168" fontId="33" fillId="0" borderId="3" xfId="0" applyNumberFormat="1" applyFont="1" applyFill="1" applyBorder="1" applyAlignment="1">
      <alignment wrapText="1"/>
    </xf>
    <xf numFmtId="166" fontId="41" fillId="0" borderId="22" xfId="0" applyNumberFormat="1" applyFont="1" applyFill="1" applyBorder="1"/>
    <xf numFmtId="49" fontId="41" fillId="25" borderId="19" xfId="0" applyNumberFormat="1" applyFont="1" applyFill="1" applyBorder="1"/>
    <xf numFmtId="49" fontId="41" fillId="25" borderId="2" xfId="26" applyNumberFormat="1" applyFont="1" applyFill="1" applyBorder="1" applyAlignment="1" applyProtection="1">
      <alignment horizontal="left" wrapText="1"/>
    </xf>
    <xf numFmtId="168" fontId="41" fillId="25" borderId="19" xfId="0" applyNumberFormat="1" applyFont="1" applyFill="1" applyBorder="1" applyAlignment="1">
      <alignment wrapText="1"/>
    </xf>
    <xf numFmtId="168" fontId="41" fillId="25" borderId="1" xfId="0" applyNumberFormat="1" applyFont="1" applyFill="1" applyBorder="1" applyAlignment="1">
      <alignment wrapText="1"/>
    </xf>
    <xf numFmtId="168" fontId="41" fillId="25" borderId="22" xfId="0" applyNumberFormat="1" applyFont="1" applyFill="1" applyBorder="1" applyAlignment="1">
      <alignment wrapText="1"/>
    </xf>
    <xf numFmtId="168" fontId="41" fillId="25" borderId="3" xfId="0" applyNumberFormat="1" applyFont="1" applyFill="1" applyBorder="1" applyAlignment="1">
      <alignment wrapText="1"/>
    </xf>
    <xf numFmtId="166" fontId="41" fillId="25" borderId="3" xfId="0" applyNumberFormat="1" applyFont="1" applyFill="1" applyBorder="1"/>
    <xf numFmtId="166" fontId="41" fillId="28" borderId="22" xfId="0" applyNumberFormat="1" applyFont="1" applyFill="1" applyBorder="1"/>
    <xf numFmtId="166" fontId="33" fillId="0" borderId="3" xfId="0" applyNumberFormat="1" applyFont="1" applyFill="1" applyBorder="1"/>
    <xf numFmtId="166" fontId="33" fillId="0" borderId="1" xfId="0" applyNumberFormat="1" applyFont="1" applyFill="1" applyBorder="1"/>
    <xf numFmtId="49" fontId="41" fillId="27" borderId="19" xfId="0" applyNumberFormat="1" applyFont="1" applyFill="1" applyBorder="1"/>
    <xf numFmtId="166" fontId="41" fillId="27" borderId="3" xfId="0" applyNumberFormat="1" applyFont="1" applyFill="1" applyBorder="1"/>
    <xf numFmtId="166" fontId="41" fillId="27" borderId="1" xfId="0" applyNumberFormat="1" applyFont="1" applyFill="1" applyBorder="1"/>
    <xf numFmtId="166" fontId="41" fillId="27" borderId="1" xfId="0" applyNumberFormat="1" applyFont="1" applyFill="1" applyBorder="1" applyAlignment="1">
      <alignment horizontal="center"/>
    </xf>
    <xf numFmtId="166" fontId="41" fillId="0" borderId="1" xfId="0" applyNumberFormat="1" applyFont="1" applyFill="1" applyBorder="1" applyAlignment="1">
      <alignment horizontal="center"/>
    </xf>
    <xf numFmtId="2" fontId="33" fillId="0" borderId="3" xfId="0" applyNumberFormat="1" applyFont="1" applyFill="1" applyBorder="1"/>
    <xf numFmtId="49" fontId="33" fillId="0" borderId="27" xfId="0" applyNumberFormat="1" applyFont="1" applyFill="1" applyBorder="1"/>
    <xf numFmtId="166" fontId="41" fillId="25" borderId="22" xfId="0" applyNumberFormat="1" applyFont="1" applyFill="1" applyBorder="1"/>
    <xf numFmtId="166" fontId="33" fillId="0" borderId="1" xfId="0" applyNumberFormat="1" applyFont="1" applyFill="1" applyBorder="1" applyAlignment="1">
      <alignment horizontal="center" vertical="center"/>
    </xf>
    <xf numFmtId="168" fontId="33" fillId="0" borderId="19" xfId="0" applyNumberFormat="1" applyFont="1" applyFill="1" applyBorder="1" applyAlignment="1">
      <alignment horizontal="right" wrapText="1"/>
    </xf>
    <xf numFmtId="168" fontId="41" fillId="0" borderId="22" xfId="0" applyNumberFormat="1" applyFont="1" applyFill="1" applyBorder="1" applyAlignment="1">
      <alignment horizontal="right" wrapText="1"/>
    </xf>
    <xf numFmtId="166" fontId="41" fillId="25" borderId="1" xfId="0" applyNumberFormat="1" applyFont="1" applyFill="1" applyBorder="1"/>
    <xf numFmtId="49" fontId="41" fillId="0" borderId="2" xfId="26" applyNumberFormat="1" applyFont="1" applyFill="1" applyBorder="1" applyAlignment="1" applyProtection="1">
      <alignment horizontal="left" wrapText="1"/>
    </xf>
    <xf numFmtId="168" fontId="41" fillId="0" borderId="19" xfId="0" applyNumberFormat="1" applyFont="1" applyFill="1" applyBorder="1" applyAlignment="1">
      <alignment wrapText="1"/>
    </xf>
    <xf numFmtId="168" fontId="41" fillId="0" borderId="1" xfId="0" applyNumberFormat="1" applyFont="1" applyFill="1" applyBorder="1" applyAlignment="1">
      <alignment wrapText="1"/>
    </xf>
    <xf numFmtId="168" fontId="41" fillId="0" borderId="3" xfId="0" applyNumberFormat="1" applyFont="1" applyFill="1" applyBorder="1" applyAlignment="1">
      <alignment wrapText="1"/>
    </xf>
    <xf numFmtId="166" fontId="41" fillId="0" borderId="3" xfId="0" applyNumberFormat="1" applyFont="1" applyFill="1" applyBorder="1"/>
    <xf numFmtId="166" fontId="41" fillId="0" borderId="1" xfId="0" applyNumberFormat="1" applyFont="1" applyFill="1" applyBorder="1"/>
    <xf numFmtId="0" fontId="33" fillId="0" borderId="1" xfId="0" applyFont="1" applyBorder="1"/>
    <xf numFmtId="168" fontId="41" fillId="27" borderId="1" xfId="0" applyNumberFormat="1" applyFont="1" applyFill="1" applyBorder="1" applyAlignment="1">
      <alignment horizontal="right" wrapText="1"/>
    </xf>
    <xf numFmtId="168" fontId="41" fillId="27" borderId="22" xfId="0" applyNumberFormat="1" applyFont="1" applyFill="1" applyBorder="1" applyAlignment="1">
      <alignment horizontal="right" wrapText="1"/>
    </xf>
    <xf numFmtId="168" fontId="41" fillId="27" borderId="3" xfId="0" applyNumberFormat="1" applyFont="1" applyFill="1" applyBorder="1" applyAlignment="1">
      <alignment horizontal="right" wrapText="1"/>
    </xf>
    <xf numFmtId="166" fontId="41" fillId="27" borderId="22" xfId="0" applyNumberFormat="1" applyFont="1" applyFill="1" applyBorder="1" applyAlignment="1">
      <alignment horizontal="right"/>
    </xf>
    <xf numFmtId="168" fontId="41" fillId="25" borderId="22" xfId="0" applyNumberFormat="1" applyFont="1" applyFill="1" applyBorder="1" applyAlignment="1">
      <alignment horizontal="right" wrapText="1"/>
    </xf>
    <xf numFmtId="166" fontId="33" fillId="0" borderId="22" xfId="0" applyNumberFormat="1" applyFont="1" applyFill="1" applyBorder="1" applyAlignment="1">
      <alignment horizontal="right"/>
    </xf>
    <xf numFmtId="168" fontId="33" fillId="0" borderId="22" xfId="0" applyNumberFormat="1" applyFont="1" applyFill="1" applyBorder="1" applyAlignment="1">
      <alignment wrapText="1"/>
    </xf>
    <xf numFmtId="168" fontId="33" fillId="0" borderId="34" xfId="0" applyNumberFormat="1" applyFont="1" applyFill="1" applyBorder="1" applyAlignment="1">
      <alignment wrapText="1"/>
    </xf>
    <xf numFmtId="166" fontId="33" fillId="0" borderId="22" xfId="0" applyNumberFormat="1" applyFont="1" applyFill="1" applyBorder="1"/>
    <xf numFmtId="0" fontId="33" fillId="27" borderId="28" xfId="0" applyFont="1" applyFill="1" applyBorder="1"/>
    <xf numFmtId="168" fontId="41" fillId="27" borderId="28" xfId="0" applyNumberFormat="1" applyFont="1" applyFill="1" applyBorder="1" applyAlignment="1">
      <alignment wrapText="1"/>
    </xf>
    <xf numFmtId="168" fontId="41" fillId="27" borderId="30" xfId="0" applyNumberFormat="1" applyFont="1" applyFill="1" applyBorder="1" applyAlignment="1">
      <alignment wrapText="1"/>
    </xf>
    <xf numFmtId="168" fontId="41" fillId="27" borderId="31" xfId="0" applyNumberFormat="1" applyFont="1" applyFill="1" applyBorder="1" applyAlignment="1">
      <alignment wrapText="1"/>
    </xf>
    <xf numFmtId="168" fontId="41" fillId="27" borderId="35" xfId="0" applyNumberFormat="1" applyFont="1" applyFill="1" applyBorder="1" applyAlignment="1">
      <alignment wrapText="1"/>
    </xf>
    <xf numFmtId="166" fontId="41" fillId="27" borderId="35" xfId="0" applyNumberFormat="1" applyFont="1" applyFill="1" applyBorder="1"/>
    <xf numFmtId="166" fontId="41" fillId="27" borderId="30" xfId="0" applyNumberFormat="1" applyFont="1" applyFill="1" applyBorder="1"/>
    <xf numFmtId="166" fontId="41" fillId="27" borderId="31" xfId="0" applyNumberFormat="1" applyFont="1" applyFill="1" applyBorder="1"/>
    <xf numFmtId="168" fontId="32" fillId="0" borderId="0" xfId="0" applyNumberFormat="1" applyFont="1"/>
    <xf numFmtId="0" fontId="40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36" fillId="0" borderId="0" xfId="13" applyFont="1" applyBorder="1" applyAlignment="1">
      <alignment horizontal="right" vertical="center" wrapText="1"/>
    </xf>
    <xf numFmtId="0" fontId="5" fillId="0" borderId="23" xfId="13" applyFont="1" applyBorder="1" applyAlignment="1">
      <alignment horizontal="center" vertical="center" wrapText="1"/>
    </xf>
    <xf numFmtId="0" fontId="5" fillId="0" borderId="19" xfId="13" applyFont="1" applyBorder="1" applyAlignment="1">
      <alignment horizontal="center" vertical="center" wrapText="1"/>
    </xf>
    <xf numFmtId="0" fontId="7" fillId="0" borderId="24" xfId="13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 wrapText="1"/>
    </xf>
    <xf numFmtId="0" fontId="5" fillId="0" borderId="25" xfId="13" applyFont="1" applyBorder="1" applyAlignment="1">
      <alignment horizontal="center" vertical="center" wrapText="1"/>
    </xf>
    <xf numFmtId="0" fontId="5" fillId="0" borderId="26" xfId="13" applyFont="1" applyBorder="1" applyAlignment="1">
      <alignment horizontal="center" vertical="center" wrapText="1"/>
    </xf>
    <xf numFmtId="0" fontId="5" fillId="0" borderId="20" xfId="13" applyFont="1" applyBorder="1" applyAlignment="1">
      <alignment horizontal="center" vertical="center" wrapText="1"/>
    </xf>
    <xf numFmtId="0" fontId="5" fillId="0" borderId="21" xfId="13" applyFont="1" applyBorder="1" applyAlignment="1">
      <alignment horizontal="center" vertical="center" wrapText="1"/>
    </xf>
    <xf numFmtId="0" fontId="5" fillId="0" borderId="36" xfId="13" applyFont="1" applyBorder="1" applyAlignment="1">
      <alignment horizontal="center" vertical="center" wrapText="1"/>
    </xf>
    <xf numFmtId="0" fontId="5" fillId="0" borderId="37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5" fillId="0" borderId="22" xfId="13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38" fillId="0" borderId="4" xfId="0" applyFont="1" applyFill="1" applyBorder="1" applyAlignment="1">
      <alignment horizontal="left" wrapText="1"/>
    </xf>
    <xf numFmtId="0" fontId="38" fillId="0" borderId="3" xfId="0" applyFont="1" applyFill="1" applyBorder="1" applyAlignment="1">
      <alignment horizontal="left" wrapText="1"/>
    </xf>
    <xf numFmtId="0" fontId="12" fillId="24" borderId="2" xfId="0" applyFont="1" applyFill="1" applyBorder="1" applyAlignment="1">
      <alignment horizontal="left" wrapText="1"/>
    </xf>
    <xf numFmtId="0" fontId="12" fillId="24" borderId="4" xfId="0" applyFont="1" applyFill="1" applyBorder="1" applyAlignment="1">
      <alignment horizontal="left" wrapText="1"/>
    </xf>
    <xf numFmtId="0" fontId="12" fillId="24" borderId="3" xfId="0" applyFont="1" applyFill="1" applyBorder="1" applyAlignment="1">
      <alignment horizontal="left" wrapText="1"/>
    </xf>
    <xf numFmtId="0" fontId="12" fillId="24" borderId="1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wrapText="1"/>
    </xf>
    <xf numFmtId="0" fontId="37" fillId="0" borderId="4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top" wrapText="1"/>
    </xf>
    <xf numFmtId="0" fontId="37" fillId="0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4" borderId="2" xfId="5" applyNumberFormat="1" applyFont="1" applyFill="1" applyBorder="1" applyAlignment="1">
      <alignment horizontal="left" vertical="center" wrapText="1"/>
    </xf>
    <xf numFmtId="0" fontId="12" fillId="24" borderId="4" xfId="5" applyNumberFormat="1" applyFont="1" applyFill="1" applyBorder="1" applyAlignment="1">
      <alignment horizontal="left" vertical="center" wrapText="1"/>
    </xf>
    <xf numFmtId="0" fontId="12" fillId="24" borderId="3" xfId="5" applyNumberFormat="1" applyFont="1" applyFill="1" applyBorder="1" applyAlignment="1">
      <alignment horizontal="left" vertical="center" wrapText="1"/>
    </xf>
    <xf numFmtId="0" fontId="12" fillId="24" borderId="2" xfId="5" applyFont="1" applyFill="1" applyBorder="1" applyAlignment="1">
      <alignment horizontal="left" vertical="center" wrapText="1"/>
    </xf>
    <xf numFmtId="0" fontId="12" fillId="24" borderId="4" xfId="5" applyFont="1" applyFill="1" applyBorder="1" applyAlignment="1">
      <alignment horizontal="left" vertical="center" wrapText="1"/>
    </xf>
    <xf numFmtId="0" fontId="12" fillId="24" borderId="3" xfId="5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2" fontId="10" fillId="0" borderId="17" xfId="0" applyNumberFormat="1" applyFont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0" fontId="41" fillId="29" borderId="7" xfId="0" applyFont="1" applyFill="1" applyBorder="1" applyAlignment="1">
      <alignment horizontal="left"/>
    </xf>
    <xf numFmtId="0" fontId="45" fillId="29" borderId="7" xfId="0" applyFont="1" applyFill="1" applyBorder="1" applyAlignment="1">
      <alignment horizontal="left"/>
    </xf>
    <xf numFmtId="0" fontId="41" fillId="29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1" fillId="29" borderId="1" xfId="0" applyFont="1" applyFill="1" applyBorder="1" applyAlignment="1">
      <alignment horizontal="left" wrapText="1"/>
    </xf>
    <xf numFmtId="0" fontId="50" fillId="29" borderId="1" xfId="0" applyFont="1" applyFill="1" applyBorder="1" applyAlignment="1">
      <alignment horizontal="left"/>
    </xf>
    <xf numFmtId="0" fontId="41" fillId="29" borderId="2" xfId="0" applyFont="1" applyFill="1" applyBorder="1" applyAlignment="1">
      <alignment horizontal="left" wrapText="1"/>
    </xf>
    <xf numFmtId="0" fontId="41" fillId="29" borderId="4" xfId="0" applyFont="1" applyFill="1" applyBorder="1" applyAlignment="1">
      <alignment horizontal="left" wrapText="1"/>
    </xf>
    <xf numFmtId="0" fontId="41" fillId="29" borderId="3" xfId="0" applyFont="1" applyFill="1" applyBorder="1" applyAlignment="1">
      <alignment horizontal="left" wrapText="1"/>
    </xf>
    <xf numFmtId="0" fontId="12" fillId="0" borderId="18" xfId="0" applyFont="1" applyBorder="1" applyAlignment="1">
      <alignment horizontal="left" vertical="top" wrapText="1"/>
    </xf>
    <xf numFmtId="0" fontId="12" fillId="24" borderId="2" xfId="0" applyFont="1" applyFill="1" applyBorder="1" applyAlignment="1">
      <alignment horizontal="left" vertical="top" wrapText="1"/>
    </xf>
    <xf numFmtId="0" fontId="12" fillId="24" borderId="4" xfId="0" applyFont="1" applyFill="1" applyBorder="1" applyAlignment="1">
      <alignment horizontal="left" vertical="top" wrapText="1"/>
    </xf>
    <xf numFmtId="0" fontId="12" fillId="24" borderId="3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16" fontId="12" fillId="0" borderId="2" xfId="0" applyNumberFormat="1" applyFont="1" applyFill="1" applyBorder="1" applyAlignment="1">
      <alignment horizontal="left" wrapText="1"/>
    </xf>
    <xf numFmtId="16" fontId="12" fillId="0" borderId="4" xfId="0" applyNumberFormat="1" applyFont="1" applyFill="1" applyBorder="1" applyAlignment="1">
      <alignment horizontal="left" wrapText="1"/>
    </xf>
    <xf numFmtId="16" fontId="12" fillId="0" borderId="3" xfId="0" applyNumberFormat="1" applyFont="1" applyFill="1" applyBorder="1" applyAlignment="1">
      <alignment horizontal="left" wrapText="1"/>
    </xf>
    <xf numFmtId="0" fontId="48" fillId="29" borderId="2" xfId="0" applyFont="1" applyFill="1" applyBorder="1" applyAlignment="1">
      <alignment horizontal="left"/>
    </xf>
    <xf numFmtId="0" fontId="48" fillId="29" borderId="4" xfId="0" applyFont="1" applyFill="1" applyBorder="1" applyAlignment="1">
      <alignment horizontal="left"/>
    </xf>
    <xf numFmtId="0" fontId="48" fillId="29" borderId="3" xfId="0" applyFont="1" applyFill="1" applyBorder="1" applyAlignment="1">
      <alignment horizontal="left"/>
    </xf>
    <xf numFmtId="0" fontId="41" fillId="29" borderId="2" xfId="0" applyFont="1" applyFill="1" applyBorder="1" applyAlignment="1">
      <alignment horizontal="left"/>
    </xf>
    <xf numFmtId="0" fontId="45" fillId="29" borderId="4" xfId="0" applyFont="1" applyFill="1" applyBorder="1" applyAlignment="1">
      <alignment horizontal="left"/>
    </xf>
    <xf numFmtId="0" fontId="45" fillId="29" borderId="3" xfId="0" applyFont="1" applyFill="1" applyBorder="1" applyAlignment="1">
      <alignment horizontal="left"/>
    </xf>
    <xf numFmtId="0" fontId="41" fillId="29" borderId="4" xfId="0" applyFont="1" applyFill="1" applyBorder="1" applyAlignment="1">
      <alignment horizontal="left"/>
    </xf>
    <xf numFmtId="0" fontId="4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26" borderId="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1" fillId="29" borderId="6" xfId="0" applyFont="1" applyFill="1" applyBorder="1" applyAlignment="1">
      <alignment horizontal="left" vertical="center" wrapText="1"/>
    </xf>
    <xf numFmtId="0" fontId="12" fillId="24" borderId="1" xfId="5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2" fillId="0" borderId="2" xfId="5" applyNumberFormat="1" applyFont="1" applyFill="1" applyBorder="1" applyAlignment="1">
      <alignment horizontal="left" vertical="center" wrapText="1"/>
    </xf>
    <xf numFmtId="0" fontId="12" fillId="0" borderId="4" xfId="5" applyNumberFormat="1" applyFont="1" applyFill="1" applyBorder="1" applyAlignment="1">
      <alignment horizontal="left" vertical="center" wrapText="1"/>
    </xf>
    <xf numFmtId="0" fontId="12" fillId="0" borderId="3" xfId="5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41" fillId="29" borderId="18" xfId="0" applyFont="1" applyFill="1" applyBorder="1" applyAlignment="1">
      <alignment horizontal="left"/>
    </xf>
    <xf numFmtId="0" fontId="33" fillId="29" borderId="18" xfId="0" applyFont="1" applyFill="1" applyBorder="1" applyAlignment="1">
      <alignment horizontal="left"/>
    </xf>
    <xf numFmtId="0" fontId="48" fillId="29" borderId="1" xfId="0" applyFont="1" applyFill="1" applyBorder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41" fillId="29" borderId="3" xfId="0" applyFont="1" applyFill="1" applyBorder="1" applyAlignment="1">
      <alignment horizontal="left"/>
    </xf>
  </cellXfs>
  <cellStyles count="404">
    <cellStyle name="20% - Акцент1 2" xfId="27"/>
    <cellStyle name="20% - Акцент1 2 2" xfId="28"/>
    <cellStyle name="20% - Акцент1 3" xfId="29"/>
    <cellStyle name="20% - Акцент1 3 2" xfId="30"/>
    <cellStyle name="20% - Акцент1 4" xfId="31"/>
    <cellStyle name="20% - Акцент1 4 2" xfId="32"/>
    <cellStyle name="20% - Акцент1 5" xfId="33"/>
    <cellStyle name="20% - Акцент1 5 2" xfId="34"/>
    <cellStyle name="20% - Акцент1 6" xfId="35"/>
    <cellStyle name="20% - Акцент1 6 2" xfId="36"/>
    <cellStyle name="20% - Акцент2 2" xfId="37"/>
    <cellStyle name="20% - Акцент2 2 2" xfId="38"/>
    <cellStyle name="20% - Акцент2 3" xfId="39"/>
    <cellStyle name="20% - Акцент2 3 2" xfId="40"/>
    <cellStyle name="20% - Акцент2 4" xfId="41"/>
    <cellStyle name="20% - Акцент2 4 2" xfId="42"/>
    <cellStyle name="20% - Акцент2 5" xfId="43"/>
    <cellStyle name="20% - Акцент2 5 2" xfId="44"/>
    <cellStyle name="20% - Акцент2 6" xfId="45"/>
    <cellStyle name="20% - Акцент2 6 2" xfId="46"/>
    <cellStyle name="20% - Акцент3 2" xfId="47"/>
    <cellStyle name="20% - Акцент3 2 2" xfId="48"/>
    <cellStyle name="20% - Акцент3 3" xfId="49"/>
    <cellStyle name="20% - Акцент3 3 2" xfId="50"/>
    <cellStyle name="20% - Акцент3 4" xfId="51"/>
    <cellStyle name="20% - Акцент3 4 2" xfId="52"/>
    <cellStyle name="20% - Акцент3 5" xfId="53"/>
    <cellStyle name="20% - Акцент3 5 2" xfId="54"/>
    <cellStyle name="20% - Акцент3 6" xfId="55"/>
    <cellStyle name="20% - Акцент3 6 2" xfId="56"/>
    <cellStyle name="20% - Акцент4 2" xfId="57"/>
    <cellStyle name="20% - Акцент4 2 2" xfId="58"/>
    <cellStyle name="20% - Акцент4 3" xfId="59"/>
    <cellStyle name="20% - Акцент4 3 2" xfId="60"/>
    <cellStyle name="20% - Акцент4 4" xfId="61"/>
    <cellStyle name="20% - Акцент4 4 2" xfId="62"/>
    <cellStyle name="20% - Акцент4 5" xfId="63"/>
    <cellStyle name="20% - Акцент4 5 2" xfId="64"/>
    <cellStyle name="20% - Акцент4 6" xfId="65"/>
    <cellStyle name="20% - Акцент4 6 2" xfId="66"/>
    <cellStyle name="20% - Акцент5 2" xfId="67"/>
    <cellStyle name="20% - Акцент5 2 2" xfId="68"/>
    <cellStyle name="20% - Акцент5 3" xfId="69"/>
    <cellStyle name="20% - Акцент5 3 2" xfId="70"/>
    <cellStyle name="20% - Акцент5 4" xfId="71"/>
    <cellStyle name="20% - Акцент5 4 2" xfId="72"/>
    <cellStyle name="20% - Акцент5 5" xfId="73"/>
    <cellStyle name="20% - Акцент5 5 2" xfId="74"/>
    <cellStyle name="20% - Акцент5 6" xfId="75"/>
    <cellStyle name="20% - Акцент5 6 2" xfId="76"/>
    <cellStyle name="20% - Акцент6 2" xfId="77"/>
    <cellStyle name="20% - Акцент6 2 2" xfId="78"/>
    <cellStyle name="20% - Акцент6 3" xfId="79"/>
    <cellStyle name="20% - Акцент6 3 2" xfId="80"/>
    <cellStyle name="20% - Акцент6 4" xfId="81"/>
    <cellStyle name="20% - Акцент6 4 2" xfId="82"/>
    <cellStyle name="20% - Акцент6 5" xfId="83"/>
    <cellStyle name="20% - Акцент6 5 2" xfId="84"/>
    <cellStyle name="20% - Акцент6 6" xfId="85"/>
    <cellStyle name="20% - Акцент6 6 2" xfId="86"/>
    <cellStyle name="40% - Акцент1 2" xfId="87"/>
    <cellStyle name="40% - Акцент1 2 2" xfId="88"/>
    <cellStyle name="40% - Акцент1 3" xfId="89"/>
    <cellStyle name="40% - Акцент1 3 2" xfId="90"/>
    <cellStyle name="40% - Акцент1 4" xfId="91"/>
    <cellStyle name="40% - Акцент1 4 2" xfId="92"/>
    <cellStyle name="40% - Акцент1 5" xfId="93"/>
    <cellStyle name="40% - Акцент1 5 2" xfId="94"/>
    <cellStyle name="40% - Акцент1 6" xfId="95"/>
    <cellStyle name="40% - Акцент1 6 2" xfId="96"/>
    <cellStyle name="40% - Акцент2 2" xfId="97"/>
    <cellStyle name="40% - Акцент2 2 2" xfId="98"/>
    <cellStyle name="40% - Акцент2 3" xfId="99"/>
    <cellStyle name="40% - Акцент2 3 2" xfId="100"/>
    <cellStyle name="40% - Акцент2 4" xfId="101"/>
    <cellStyle name="40% - Акцент2 4 2" xfId="102"/>
    <cellStyle name="40% - Акцент2 5" xfId="103"/>
    <cellStyle name="40% - Акцент2 5 2" xfId="104"/>
    <cellStyle name="40% - Акцент2 6" xfId="105"/>
    <cellStyle name="40% - Акцент2 6 2" xfId="106"/>
    <cellStyle name="40% - Акцент3 2" xfId="107"/>
    <cellStyle name="40% - Акцент3 2 2" xfId="108"/>
    <cellStyle name="40% - Акцент3 3" xfId="109"/>
    <cellStyle name="40% - Акцент3 3 2" xfId="110"/>
    <cellStyle name="40% - Акцент3 4" xfId="111"/>
    <cellStyle name="40% - Акцент3 4 2" xfId="112"/>
    <cellStyle name="40% - Акцент3 5" xfId="113"/>
    <cellStyle name="40% - Акцент3 5 2" xfId="114"/>
    <cellStyle name="40% - Акцент3 6" xfId="115"/>
    <cellStyle name="40% - Акцент3 6 2" xfId="116"/>
    <cellStyle name="40% - Акцент4 2" xfId="117"/>
    <cellStyle name="40% - Акцент4 2 2" xfId="118"/>
    <cellStyle name="40% - Акцент4 3" xfId="119"/>
    <cellStyle name="40% - Акцент4 3 2" xfId="120"/>
    <cellStyle name="40% - Акцент4 4" xfId="121"/>
    <cellStyle name="40% - Акцент4 4 2" xfId="122"/>
    <cellStyle name="40% - Акцент4 5" xfId="123"/>
    <cellStyle name="40% - Акцент4 5 2" xfId="124"/>
    <cellStyle name="40% - Акцент4 6" xfId="125"/>
    <cellStyle name="40% - Акцент4 6 2" xfId="126"/>
    <cellStyle name="40% - Акцент5 2" xfId="127"/>
    <cellStyle name="40% - Акцент5 2 2" xfId="128"/>
    <cellStyle name="40% - Акцент5 3" xfId="129"/>
    <cellStyle name="40% - Акцент5 3 2" xfId="130"/>
    <cellStyle name="40% - Акцент5 4" xfId="131"/>
    <cellStyle name="40% - Акцент5 4 2" xfId="132"/>
    <cellStyle name="40% - Акцент5 5" xfId="133"/>
    <cellStyle name="40% - Акцент5 5 2" xfId="134"/>
    <cellStyle name="40% - Акцент5 6" xfId="135"/>
    <cellStyle name="40% - Акцент5 6 2" xfId="136"/>
    <cellStyle name="40% - Акцент6 2" xfId="137"/>
    <cellStyle name="40% - Акцент6 2 2" xfId="138"/>
    <cellStyle name="40% - Акцент6 3" xfId="139"/>
    <cellStyle name="40% - Акцент6 3 2" xfId="140"/>
    <cellStyle name="40% - Акцент6 4" xfId="141"/>
    <cellStyle name="40% - Акцент6 4 2" xfId="142"/>
    <cellStyle name="40% - Акцент6 5" xfId="143"/>
    <cellStyle name="40% - Акцент6 5 2" xfId="144"/>
    <cellStyle name="40% - Акцент6 6" xfId="145"/>
    <cellStyle name="40% - Акцент6 6 2" xfId="146"/>
    <cellStyle name="60% - Акцент1 2" xfId="147"/>
    <cellStyle name="60% - Акцент1 3" xfId="148"/>
    <cellStyle name="60% - Акцент1 4" xfId="149"/>
    <cellStyle name="60% - Акцент1 5" xfId="150"/>
    <cellStyle name="60% - Акцент1 6" xfId="151"/>
    <cellStyle name="60% - Акцент2 2" xfId="152"/>
    <cellStyle name="60% - Акцент2 3" xfId="153"/>
    <cellStyle name="60% - Акцент2 4" xfId="154"/>
    <cellStyle name="60% - Акцент2 5" xfId="155"/>
    <cellStyle name="60% - Акцент2 6" xfId="156"/>
    <cellStyle name="60% - Акцент3 2" xfId="157"/>
    <cellStyle name="60% - Акцент3 3" xfId="158"/>
    <cellStyle name="60% - Акцент3 4" xfId="159"/>
    <cellStyle name="60% - Акцент3 5" xfId="160"/>
    <cellStyle name="60% - Акцент3 6" xfId="161"/>
    <cellStyle name="60% - Акцент4 2" xfId="162"/>
    <cellStyle name="60% - Акцент4 3" xfId="163"/>
    <cellStyle name="60% - Акцент4 4" xfId="164"/>
    <cellStyle name="60% - Акцент4 5" xfId="165"/>
    <cellStyle name="60% - Акцент4 6" xfId="166"/>
    <cellStyle name="60% - Акцент5 2" xfId="167"/>
    <cellStyle name="60% - Акцент5 3" xfId="168"/>
    <cellStyle name="60% - Акцент5 4" xfId="169"/>
    <cellStyle name="60% - Акцент5 5" xfId="170"/>
    <cellStyle name="60% - Акцент5 6" xfId="171"/>
    <cellStyle name="60% - Акцент6 2" xfId="172"/>
    <cellStyle name="60% - Акцент6 3" xfId="173"/>
    <cellStyle name="60% - Акцент6 4" xfId="174"/>
    <cellStyle name="60% - Акцент6 5" xfId="175"/>
    <cellStyle name="60% - Акцент6 6" xfId="176"/>
    <cellStyle name="Акцент1 2" xfId="177"/>
    <cellStyle name="Акцент1 3" xfId="178"/>
    <cellStyle name="Акцент1 4" xfId="179"/>
    <cellStyle name="Акцент1 5" xfId="180"/>
    <cellStyle name="Акцент1 6" xfId="181"/>
    <cellStyle name="Акцент2 2" xfId="182"/>
    <cellStyle name="Акцент2 3" xfId="183"/>
    <cellStyle name="Акцент2 4" xfId="184"/>
    <cellStyle name="Акцент2 5" xfId="185"/>
    <cellStyle name="Акцент2 6" xfId="186"/>
    <cellStyle name="Акцент3 2" xfId="187"/>
    <cellStyle name="Акцент3 3" xfId="188"/>
    <cellStyle name="Акцент3 4" xfId="189"/>
    <cellStyle name="Акцент3 5" xfId="190"/>
    <cellStyle name="Акцент3 6" xfId="191"/>
    <cellStyle name="Акцент4 2" xfId="192"/>
    <cellStyle name="Акцент4 3" xfId="193"/>
    <cellStyle name="Акцент4 4" xfId="194"/>
    <cellStyle name="Акцент4 5" xfId="195"/>
    <cellStyle name="Акцент4 6" xfId="196"/>
    <cellStyle name="Акцент5 2" xfId="197"/>
    <cellStyle name="Акцент5 3" xfId="198"/>
    <cellStyle name="Акцент5 4" xfId="199"/>
    <cellStyle name="Акцент5 5" xfId="200"/>
    <cellStyle name="Акцент5 6" xfId="201"/>
    <cellStyle name="Акцент6 2" xfId="202"/>
    <cellStyle name="Акцент6 3" xfId="203"/>
    <cellStyle name="Акцент6 4" xfId="204"/>
    <cellStyle name="Акцент6 5" xfId="205"/>
    <cellStyle name="Акцент6 6" xfId="206"/>
    <cellStyle name="Ввод  2" xfId="207"/>
    <cellStyle name="Ввод  3" xfId="208"/>
    <cellStyle name="Ввод  4" xfId="209"/>
    <cellStyle name="Ввод  5" xfId="210"/>
    <cellStyle name="Ввод  6" xfId="211"/>
    <cellStyle name="Вывод 2" xfId="212"/>
    <cellStyle name="Вывод 3" xfId="213"/>
    <cellStyle name="Вывод 4" xfId="214"/>
    <cellStyle name="Вывод 5" xfId="215"/>
    <cellStyle name="Вывод 6" xfId="216"/>
    <cellStyle name="Вычисление 2" xfId="217"/>
    <cellStyle name="Вычисление 3" xfId="218"/>
    <cellStyle name="Вычисление 4" xfId="219"/>
    <cellStyle name="Вычисление 5" xfId="220"/>
    <cellStyle name="Вычисление 6" xfId="221"/>
    <cellStyle name="Гиперссылка 2" xfId="222"/>
    <cellStyle name="Заголовок 1 2" xfId="223"/>
    <cellStyle name="Заголовок 1 3" xfId="224"/>
    <cellStyle name="Заголовок 1 4" xfId="225"/>
    <cellStyle name="Заголовок 1 5" xfId="226"/>
    <cellStyle name="Заголовок 1 6" xfId="227"/>
    <cellStyle name="Заголовок 2 2" xfId="228"/>
    <cellStyle name="Заголовок 2 3" xfId="229"/>
    <cellStyle name="Заголовок 2 4" xfId="230"/>
    <cellStyle name="Заголовок 2 5" xfId="231"/>
    <cellStyle name="Заголовок 2 6" xfId="232"/>
    <cellStyle name="Заголовок 3 2" xfId="233"/>
    <cellStyle name="Заголовок 3 3" xfId="234"/>
    <cellStyle name="Заголовок 3 4" xfId="235"/>
    <cellStyle name="Заголовок 3 5" xfId="236"/>
    <cellStyle name="Заголовок 3 6" xfId="237"/>
    <cellStyle name="Заголовок 4 2" xfId="238"/>
    <cellStyle name="Заголовок 4 3" xfId="239"/>
    <cellStyle name="Заголовок 4 4" xfId="240"/>
    <cellStyle name="Заголовок 4 5" xfId="241"/>
    <cellStyle name="Заголовок 4 6" xfId="242"/>
    <cellStyle name="Итог 2" xfId="243"/>
    <cellStyle name="Итог 3" xfId="244"/>
    <cellStyle name="Итог 4" xfId="245"/>
    <cellStyle name="Итог 5" xfId="246"/>
    <cellStyle name="Итог 6" xfId="247"/>
    <cellStyle name="Контрольная ячейка 2" xfId="248"/>
    <cellStyle name="Контрольная ячейка 3" xfId="249"/>
    <cellStyle name="Контрольная ячейка 4" xfId="250"/>
    <cellStyle name="Контрольная ячейка 5" xfId="251"/>
    <cellStyle name="Контрольная ячейка 6" xfId="252"/>
    <cellStyle name="Название 2" xfId="253"/>
    <cellStyle name="Название 3" xfId="254"/>
    <cellStyle name="Название 4" xfId="255"/>
    <cellStyle name="Название 5" xfId="256"/>
    <cellStyle name="Название 6" xfId="257"/>
    <cellStyle name="Нейтральный 2" xfId="258"/>
    <cellStyle name="Нейтральный 3" xfId="259"/>
    <cellStyle name="Нейтральный 4" xfId="260"/>
    <cellStyle name="Нейтральный 5" xfId="261"/>
    <cellStyle name="Нейтральный 6" xfId="262"/>
    <cellStyle name="Обычный" xfId="0" builtinId="0"/>
    <cellStyle name="Обычный 10" xfId="26"/>
    <cellStyle name="Обычный 10 2" xfId="263"/>
    <cellStyle name="Обычный 11" xfId="264"/>
    <cellStyle name="Обычный 12" xfId="265"/>
    <cellStyle name="Обычный 13" xfId="266"/>
    <cellStyle name="Обычный 14" xfId="267"/>
    <cellStyle name="Обычный 15" xfId="268"/>
    <cellStyle name="Обычный 16" xfId="269"/>
    <cellStyle name="Обычный 17" xfId="270"/>
    <cellStyle name="Обычный 18" xfId="271"/>
    <cellStyle name="Обычный 19" xfId="272"/>
    <cellStyle name="Обычный 2" xfId="2"/>
    <cellStyle name="Обычный 2 10" xfId="273"/>
    <cellStyle name="Обычный 2 11" xfId="274"/>
    <cellStyle name="Обычный 2 12" xfId="275"/>
    <cellStyle name="Обычный 2 13" xfId="276"/>
    <cellStyle name="Обычный 2 14" xfId="277"/>
    <cellStyle name="Обычный 2 15" xfId="278"/>
    <cellStyle name="Обычный 2 16" xfId="279"/>
    <cellStyle name="Обычный 2 17" xfId="280"/>
    <cellStyle name="Обычный 2 18" xfId="281"/>
    <cellStyle name="Обычный 2 19" xfId="282"/>
    <cellStyle name="Обычный 2 2" xfId="5"/>
    <cellStyle name="Обычный 2 2 2" xfId="7"/>
    <cellStyle name="Обычный 2 20" xfId="283"/>
    <cellStyle name="Обычный 2 21" xfId="284"/>
    <cellStyle name="Обычный 2 22" xfId="285"/>
    <cellStyle name="Обычный 2 23" xfId="286"/>
    <cellStyle name="Обычный 2 24" xfId="287"/>
    <cellStyle name="Обычный 2 25" xfId="288"/>
    <cellStyle name="Обычный 2 26" xfId="289"/>
    <cellStyle name="Обычный 2 27" xfId="290"/>
    <cellStyle name="Обычный 2 28" xfId="291"/>
    <cellStyle name="Обычный 2 29" xfId="292"/>
    <cellStyle name="Обычный 2 3" xfId="20"/>
    <cellStyle name="Обычный 2 3 2" xfId="293"/>
    <cellStyle name="Обычный 2 30" xfId="294"/>
    <cellStyle name="Обычный 2 31" xfId="295"/>
    <cellStyle name="Обычный 2 32" xfId="296"/>
    <cellStyle name="Обычный 2 33" xfId="297"/>
    <cellStyle name="Обычный 2 34" xfId="298"/>
    <cellStyle name="Обычный 2 35" xfId="299"/>
    <cellStyle name="Обычный 2 36" xfId="300"/>
    <cellStyle name="Обычный 2 37" xfId="301"/>
    <cellStyle name="Обычный 2 38" xfId="302"/>
    <cellStyle name="Обычный 2 39" xfId="303"/>
    <cellStyle name="Обычный 2 4" xfId="304"/>
    <cellStyle name="Обычный 2 40" xfId="305"/>
    <cellStyle name="Обычный 2 41" xfId="306"/>
    <cellStyle name="Обычный 2 42" xfId="307"/>
    <cellStyle name="Обычный 2 43" xfId="308"/>
    <cellStyle name="Обычный 2 44" xfId="309"/>
    <cellStyle name="Обычный 2 45" xfId="310"/>
    <cellStyle name="Обычный 2 46" xfId="311"/>
    <cellStyle name="Обычный 2 47" xfId="312"/>
    <cellStyle name="Обычный 2 48" xfId="313"/>
    <cellStyle name="Обычный 2 49" xfId="314"/>
    <cellStyle name="Обычный 2 5" xfId="315"/>
    <cellStyle name="Обычный 2 50" xfId="316"/>
    <cellStyle name="Обычный 2 51" xfId="317"/>
    <cellStyle name="Обычный 2 52" xfId="318"/>
    <cellStyle name="Обычный 2 53" xfId="319"/>
    <cellStyle name="Обычный 2 54" xfId="320"/>
    <cellStyle name="Обычный 2 55" xfId="321"/>
    <cellStyle name="Обычный 2 56" xfId="322"/>
    <cellStyle name="Обычный 2 57" xfId="323"/>
    <cellStyle name="Обычный 2 58" xfId="324"/>
    <cellStyle name="Обычный 2 6" xfId="325"/>
    <cellStyle name="Обычный 2 7" xfId="326"/>
    <cellStyle name="Обычный 2 8" xfId="327"/>
    <cellStyle name="Обычный 2 9" xfId="328"/>
    <cellStyle name="Обычный 20" xfId="329"/>
    <cellStyle name="Обычный 21" xfId="330"/>
    <cellStyle name="Обычный 22" xfId="331"/>
    <cellStyle name="Обычный 23" xfId="332"/>
    <cellStyle name="Обычный 24" xfId="333"/>
    <cellStyle name="Обычный 25" xfId="334"/>
    <cellStyle name="Обычный 26" xfId="335"/>
    <cellStyle name="Обычный 28" xfId="336"/>
    <cellStyle name="Обычный 29" xfId="337"/>
    <cellStyle name="Обычный 3" xfId="6"/>
    <cellStyle name="Обычный 3 2" xfId="8"/>
    <cellStyle name="Обычный 3 2 2" xfId="338"/>
    <cellStyle name="Обычный 3 3" xfId="22"/>
    <cellStyle name="Обычный 3 3 2" xfId="25"/>
    <cellStyle name="Обычный 30" xfId="339"/>
    <cellStyle name="Обычный 31" xfId="340"/>
    <cellStyle name="Обычный 32" xfId="341"/>
    <cellStyle name="Обычный 33" xfId="342"/>
    <cellStyle name="Обычный 34" xfId="343"/>
    <cellStyle name="Обычный 35" xfId="344"/>
    <cellStyle name="Обычный 36" xfId="345"/>
    <cellStyle name="Обычный 37" xfId="346"/>
    <cellStyle name="Обычный 38" xfId="347"/>
    <cellStyle name="Обычный 39" xfId="348"/>
    <cellStyle name="Обычный 4" xfId="9"/>
    <cellStyle name="Обычный 4 2" xfId="18"/>
    <cellStyle name="Обычный 4 3" xfId="349"/>
    <cellStyle name="Обычный 40" xfId="350"/>
    <cellStyle name="Обычный 41" xfId="351"/>
    <cellStyle name="Обычный 42" xfId="352"/>
    <cellStyle name="Обычный 43" xfId="353"/>
    <cellStyle name="Обычный 44" xfId="354"/>
    <cellStyle name="Обычный 45" xfId="355"/>
    <cellStyle name="Обычный 46" xfId="356"/>
    <cellStyle name="Обычный 47" xfId="357"/>
    <cellStyle name="Обычный 48" xfId="358"/>
    <cellStyle name="Обычный 49" xfId="359"/>
    <cellStyle name="Обычный 5" xfId="11"/>
    <cellStyle name="Обычный 5 2" xfId="360"/>
    <cellStyle name="Обычный 50" xfId="361"/>
    <cellStyle name="Обычный 52" xfId="362"/>
    <cellStyle name="Обычный 53" xfId="363"/>
    <cellStyle name="Обычный 6" xfId="13"/>
    <cellStyle name="Обычный 6 2" xfId="364"/>
    <cellStyle name="Обычный 7" xfId="16"/>
    <cellStyle name="Обычный 7 2" xfId="365"/>
    <cellStyle name="Обычный 8" xfId="21"/>
    <cellStyle name="Обычный 8 2" xfId="24"/>
    <cellStyle name="Обычный 8 3" xfId="366"/>
    <cellStyle name="Обычный 9" xfId="1"/>
    <cellStyle name="Плохой 2" xfId="367"/>
    <cellStyle name="Плохой 3" xfId="368"/>
    <cellStyle name="Плохой 4" xfId="369"/>
    <cellStyle name="Плохой 5" xfId="370"/>
    <cellStyle name="Плохой 6" xfId="371"/>
    <cellStyle name="Пояснение 2" xfId="372"/>
    <cellStyle name="Пояснение 3" xfId="373"/>
    <cellStyle name="Пояснение 4" xfId="374"/>
    <cellStyle name="Пояснение 5" xfId="375"/>
    <cellStyle name="Пояснение 6" xfId="376"/>
    <cellStyle name="Примечание 2" xfId="377"/>
    <cellStyle name="Примечание 3" xfId="378"/>
    <cellStyle name="Примечание 4" xfId="379"/>
    <cellStyle name="Примечание 5" xfId="380"/>
    <cellStyle name="Примечание 6" xfId="381"/>
    <cellStyle name="Процентный 2" xfId="3"/>
    <cellStyle name="Процентный 3" xfId="12"/>
    <cellStyle name="Процентный 4" xfId="14"/>
    <cellStyle name="Процентный 5" xfId="17"/>
    <cellStyle name="Процентный 6" xfId="15"/>
    <cellStyle name="Связанная ячейка 2" xfId="382"/>
    <cellStyle name="Связанная ячейка 3" xfId="383"/>
    <cellStyle name="Связанная ячейка 4" xfId="384"/>
    <cellStyle name="Связанная ячейка 5" xfId="385"/>
    <cellStyle name="Связанная ячейка 6" xfId="386"/>
    <cellStyle name="Стиль 1" xfId="4"/>
    <cellStyle name="Стиль 1 2" xfId="387"/>
    <cellStyle name="Текст предупреждения 2" xfId="388"/>
    <cellStyle name="Текст предупреждения 3" xfId="389"/>
    <cellStyle name="Текст предупреждения 4" xfId="390"/>
    <cellStyle name="Текст предупреждения 5" xfId="391"/>
    <cellStyle name="Текст предупреждения 6" xfId="392"/>
    <cellStyle name="Финансовый 2" xfId="10"/>
    <cellStyle name="Финансовый 2 2" xfId="394"/>
    <cellStyle name="Финансовый 2 3" xfId="393"/>
    <cellStyle name="Финансовый 3" xfId="23"/>
    <cellStyle name="Финансовый 3 2" xfId="396"/>
    <cellStyle name="Финансовый 3 3" xfId="395"/>
    <cellStyle name="Финансовый 4" xfId="19"/>
    <cellStyle name="Финансовый 4 2" xfId="398"/>
    <cellStyle name="Финансовый 4 3" xfId="397"/>
    <cellStyle name="Хороший 2" xfId="399"/>
    <cellStyle name="Хороший 3" xfId="400"/>
    <cellStyle name="Хороший 4" xfId="401"/>
    <cellStyle name="Хороший 5" xfId="402"/>
    <cellStyle name="Хороший 6" xfId="40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68"/>
  <sheetViews>
    <sheetView showGridLines="0" view="pageBreakPreview" zoomScale="70" zoomScaleNormal="100" zoomScaleSheetLayoutView="70" workbookViewId="0">
      <pane ySplit="5" topLeftCell="A54" activePane="bottomLeft" state="frozen"/>
      <selection pane="bottomLeft" activeCell="J32" sqref="J32"/>
    </sheetView>
  </sheetViews>
  <sheetFormatPr defaultRowHeight="15" outlineLevelRow="2"/>
  <cols>
    <col min="1" max="1" width="5.5703125" customWidth="1"/>
    <col min="2" max="2" width="64.140625" customWidth="1"/>
    <col min="3" max="3" width="15.140625" style="161" customWidth="1"/>
    <col min="4" max="4" width="15.5703125" customWidth="1"/>
    <col min="5" max="5" width="14.7109375" customWidth="1"/>
    <col min="6" max="6" width="16.5703125" style="156" customWidth="1"/>
    <col min="7" max="9" width="15" customWidth="1"/>
    <col min="10" max="10" width="16.85546875" style="156" customWidth="1"/>
    <col min="12" max="12" width="9.140625" customWidth="1"/>
    <col min="13" max="13" width="10.140625" customWidth="1"/>
    <col min="14" max="14" width="9.140625" style="156"/>
    <col min="15" max="15" width="9.85546875" bestFit="1" customWidth="1"/>
  </cols>
  <sheetData>
    <row r="1" spans="1:14" ht="15.75">
      <c r="A1" s="1"/>
      <c r="B1" s="1"/>
      <c r="C1" s="159"/>
      <c r="D1" s="1"/>
      <c r="E1" s="1"/>
      <c r="F1" s="152"/>
      <c r="G1" s="1"/>
      <c r="H1" s="1"/>
      <c r="I1" s="1"/>
      <c r="J1" s="152"/>
      <c r="K1" s="1"/>
      <c r="L1" s="325" t="s">
        <v>0</v>
      </c>
      <c r="M1" s="325"/>
      <c r="N1" s="325"/>
    </row>
    <row r="2" spans="1:14" ht="21" thickBot="1">
      <c r="A2" s="330" t="s">
        <v>550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</row>
    <row r="3" spans="1:14" ht="16.5" customHeight="1" thickBot="1">
      <c r="A3" s="326" t="s">
        <v>1</v>
      </c>
      <c r="B3" s="328" t="s">
        <v>50</v>
      </c>
      <c r="C3" s="326" t="s">
        <v>551</v>
      </c>
      <c r="D3" s="335"/>
      <c r="E3" s="335"/>
      <c r="F3" s="336"/>
      <c r="G3" s="333" t="s">
        <v>552</v>
      </c>
      <c r="H3" s="333"/>
      <c r="I3" s="333"/>
      <c r="J3" s="333"/>
      <c r="K3" s="333"/>
      <c r="L3" s="333"/>
      <c r="M3" s="333"/>
      <c r="N3" s="334"/>
    </row>
    <row r="4" spans="1:14" ht="15.75" customHeight="1">
      <c r="A4" s="327"/>
      <c r="B4" s="329"/>
      <c r="C4" s="327"/>
      <c r="D4" s="337"/>
      <c r="E4" s="337"/>
      <c r="F4" s="338"/>
      <c r="G4" s="331" t="s">
        <v>2</v>
      </c>
      <c r="H4" s="331"/>
      <c r="I4" s="331"/>
      <c r="J4" s="332"/>
      <c r="K4" s="331" t="s">
        <v>3</v>
      </c>
      <c r="L4" s="331"/>
      <c r="M4" s="331"/>
      <c r="N4" s="332"/>
    </row>
    <row r="5" spans="1:14" ht="45">
      <c r="A5" s="327"/>
      <c r="B5" s="329"/>
      <c r="C5" s="158" t="s">
        <v>4</v>
      </c>
      <c r="D5" s="25" t="s">
        <v>5</v>
      </c>
      <c r="E5" s="25" t="s">
        <v>7</v>
      </c>
      <c r="F5" s="27" t="s">
        <v>6</v>
      </c>
      <c r="G5" s="93" t="s">
        <v>4</v>
      </c>
      <c r="H5" s="25" t="s">
        <v>5</v>
      </c>
      <c r="I5" s="25" t="s">
        <v>7</v>
      </c>
      <c r="J5" s="27" t="s">
        <v>6</v>
      </c>
      <c r="K5" s="93" t="s">
        <v>4</v>
      </c>
      <c r="L5" s="25" t="s">
        <v>5</v>
      </c>
      <c r="M5" s="25" t="s">
        <v>7</v>
      </c>
      <c r="N5" s="27" t="s">
        <v>6</v>
      </c>
    </row>
    <row r="6" spans="1:14" s="164" customFormat="1" ht="33.75" customHeight="1">
      <c r="A6" s="244">
        <v>1</v>
      </c>
      <c r="B6" s="245" t="s">
        <v>8</v>
      </c>
      <c r="C6" s="246">
        <v>533258.80000000005</v>
      </c>
      <c r="D6" s="247">
        <v>68132.399999999994</v>
      </c>
      <c r="E6" s="247">
        <v>0</v>
      </c>
      <c r="F6" s="248">
        <v>601391.19999999995</v>
      </c>
      <c r="G6" s="249">
        <v>511716.4</v>
      </c>
      <c r="H6" s="247">
        <v>68132.399999999994</v>
      </c>
      <c r="I6" s="247">
        <v>0</v>
      </c>
      <c r="J6" s="248">
        <v>579848.80000000005</v>
      </c>
      <c r="K6" s="250">
        <f>G6/C6*100</f>
        <v>95.960235442903141</v>
      </c>
      <c r="L6" s="251">
        <f t="shared" ref="L6" si="0">H6/D6*100</f>
        <v>100</v>
      </c>
      <c r="M6" s="252" t="s">
        <v>78</v>
      </c>
      <c r="N6" s="253">
        <f>J6/F6*100</f>
        <v>96.417905682690417</v>
      </c>
    </row>
    <row r="7" spans="1:14" ht="63.75" customHeight="1" outlineLevel="1">
      <c r="A7" s="254" t="s">
        <v>51</v>
      </c>
      <c r="B7" s="136" t="s">
        <v>9</v>
      </c>
      <c r="C7" s="255">
        <v>498331.3</v>
      </c>
      <c r="D7" s="132">
        <v>68132.399999999994</v>
      </c>
      <c r="E7" s="132">
        <v>0</v>
      </c>
      <c r="F7" s="153">
        <v>566463.69999999995</v>
      </c>
      <c r="G7" s="256">
        <v>476830.4</v>
      </c>
      <c r="H7" s="132">
        <v>68132.399999999994</v>
      </c>
      <c r="I7" s="133">
        <v>0</v>
      </c>
      <c r="J7" s="153">
        <v>544962.80000000005</v>
      </c>
      <c r="K7" s="257">
        <f t="shared" ref="K7:K61" si="1">G7/C7*100</f>
        <v>95.685420522451636</v>
      </c>
      <c r="L7" s="258">
        <f t="shared" ref="L7:M58" si="2">H7/D7*100</f>
        <v>100</v>
      </c>
      <c r="M7" s="259" t="s">
        <v>78</v>
      </c>
      <c r="N7" s="260">
        <f t="shared" ref="N7:N61" si="3">J7/F7*100</f>
        <v>96.20436402191352</v>
      </c>
    </row>
    <row r="8" spans="1:14" s="2" customFormat="1" ht="37.5" customHeight="1" outlineLevel="1">
      <c r="A8" s="254" t="s">
        <v>52</v>
      </c>
      <c r="B8" s="136" t="s">
        <v>325</v>
      </c>
      <c r="C8" s="255">
        <v>0</v>
      </c>
      <c r="D8" s="132">
        <v>0</v>
      </c>
      <c r="E8" s="132">
        <v>0</v>
      </c>
      <c r="F8" s="153">
        <v>0</v>
      </c>
      <c r="G8" s="256">
        <v>0</v>
      </c>
      <c r="H8" s="133">
        <v>0</v>
      </c>
      <c r="I8" s="133">
        <v>0</v>
      </c>
      <c r="J8" s="153">
        <v>0</v>
      </c>
      <c r="K8" s="261" t="s">
        <v>78</v>
      </c>
      <c r="L8" s="259" t="s">
        <v>78</v>
      </c>
      <c r="M8" s="259" t="s">
        <v>78</v>
      </c>
      <c r="N8" s="262" t="s">
        <v>78</v>
      </c>
    </row>
    <row r="9" spans="1:14" ht="31.5" outlineLevel="1">
      <c r="A9" s="254" t="s">
        <v>156</v>
      </c>
      <c r="B9" s="136" t="s">
        <v>10</v>
      </c>
      <c r="C9" s="255">
        <v>34927.5</v>
      </c>
      <c r="D9" s="132">
        <v>0</v>
      </c>
      <c r="E9" s="132">
        <v>0</v>
      </c>
      <c r="F9" s="153">
        <v>34927.5</v>
      </c>
      <c r="G9" s="256">
        <v>34886</v>
      </c>
      <c r="H9" s="133">
        <v>0</v>
      </c>
      <c r="I9" s="133">
        <v>0</v>
      </c>
      <c r="J9" s="153">
        <v>34886</v>
      </c>
      <c r="K9" s="257">
        <f t="shared" si="1"/>
        <v>99.881182449359386</v>
      </c>
      <c r="L9" s="259" t="s">
        <v>78</v>
      </c>
      <c r="M9" s="259" t="s">
        <v>78</v>
      </c>
      <c r="N9" s="260">
        <f t="shared" si="3"/>
        <v>99.881182449359386</v>
      </c>
    </row>
    <row r="10" spans="1:14" s="163" customFormat="1" ht="31.5">
      <c r="A10" s="263" t="s">
        <v>53</v>
      </c>
      <c r="B10" s="264" t="s">
        <v>11</v>
      </c>
      <c r="C10" s="265">
        <v>1014653.4</v>
      </c>
      <c r="D10" s="266">
        <v>1003284.4</v>
      </c>
      <c r="E10" s="266">
        <v>24554.2</v>
      </c>
      <c r="F10" s="267">
        <v>2042492</v>
      </c>
      <c r="G10" s="268">
        <v>912278.2</v>
      </c>
      <c r="H10" s="266">
        <v>976105.8</v>
      </c>
      <c r="I10" s="266">
        <v>16181.7</v>
      </c>
      <c r="J10" s="267">
        <v>1904565.7</v>
      </c>
      <c r="K10" s="269">
        <f t="shared" si="1"/>
        <v>89.910327999689343</v>
      </c>
      <c r="L10" s="270">
        <f t="shared" si="2"/>
        <v>97.291037317035929</v>
      </c>
      <c r="M10" s="270">
        <f t="shared" si="2"/>
        <v>65.901963818817137</v>
      </c>
      <c r="N10" s="271">
        <f t="shared" si="3"/>
        <v>93.247155925212923</v>
      </c>
    </row>
    <row r="11" spans="1:14" ht="34.5" customHeight="1" outlineLevel="1">
      <c r="A11" s="254" t="s">
        <v>173</v>
      </c>
      <c r="B11" s="136" t="s">
        <v>12</v>
      </c>
      <c r="C11" s="255">
        <v>982537.5</v>
      </c>
      <c r="D11" s="132">
        <v>983660.9</v>
      </c>
      <c r="E11" s="132">
        <v>24554.2</v>
      </c>
      <c r="F11" s="155">
        <v>1990752.6</v>
      </c>
      <c r="G11" s="272">
        <v>882567.5</v>
      </c>
      <c r="H11" s="132">
        <v>956968.4</v>
      </c>
      <c r="I11" s="132">
        <v>16181.7</v>
      </c>
      <c r="J11" s="155">
        <v>1855717.6</v>
      </c>
      <c r="K11" s="257">
        <f t="shared" si="1"/>
        <v>89.825324733152684</v>
      </c>
      <c r="L11" s="258">
        <f t="shared" si="2"/>
        <v>97.286412421191088</v>
      </c>
      <c r="M11" s="258">
        <f t="shared" si="2"/>
        <v>65.901963818817137</v>
      </c>
      <c r="N11" s="273">
        <f t="shared" si="3"/>
        <v>93.216886920052247</v>
      </c>
    </row>
    <row r="12" spans="1:14" ht="36.75" customHeight="1" outlineLevel="1">
      <c r="A12" s="254" t="s">
        <v>94</v>
      </c>
      <c r="B12" s="136" t="s">
        <v>13</v>
      </c>
      <c r="C12" s="255">
        <v>32115.9</v>
      </c>
      <c r="D12" s="132">
        <v>0</v>
      </c>
      <c r="E12" s="132">
        <v>0</v>
      </c>
      <c r="F12" s="155">
        <v>32115.9</v>
      </c>
      <c r="G12" s="272">
        <v>29710.7</v>
      </c>
      <c r="H12" s="132">
        <v>0</v>
      </c>
      <c r="I12" s="132">
        <v>0</v>
      </c>
      <c r="J12" s="155">
        <v>29710.7</v>
      </c>
      <c r="K12" s="257">
        <f t="shared" si="1"/>
        <v>92.51087467578364</v>
      </c>
      <c r="L12" s="259" t="s">
        <v>78</v>
      </c>
      <c r="M12" s="259" t="s">
        <v>78</v>
      </c>
      <c r="N12" s="273">
        <f t="shared" si="3"/>
        <v>92.51087467578364</v>
      </c>
    </row>
    <row r="13" spans="1:14" ht="15.75" outlineLevel="1">
      <c r="A13" s="254" t="s">
        <v>174</v>
      </c>
      <c r="B13" s="136" t="s">
        <v>14</v>
      </c>
      <c r="C13" s="255">
        <v>0</v>
      </c>
      <c r="D13" s="132">
        <v>19623.5</v>
      </c>
      <c r="E13" s="132">
        <v>0</v>
      </c>
      <c r="F13" s="155">
        <v>19623.5</v>
      </c>
      <c r="G13" s="272">
        <v>0</v>
      </c>
      <c r="H13" s="132">
        <v>19137.400000000001</v>
      </c>
      <c r="I13" s="132">
        <v>0</v>
      </c>
      <c r="J13" s="155">
        <v>19137.400000000001</v>
      </c>
      <c r="K13" s="261" t="s">
        <v>78</v>
      </c>
      <c r="L13" s="258">
        <f t="shared" si="2"/>
        <v>97.522867989910068</v>
      </c>
      <c r="M13" s="259" t="s">
        <v>78</v>
      </c>
      <c r="N13" s="273">
        <f t="shared" si="3"/>
        <v>97.522867989910068</v>
      </c>
    </row>
    <row r="14" spans="1:14" s="164" customFormat="1" ht="47.25">
      <c r="A14" s="274" t="s">
        <v>54</v>
      </c>
      <c r="B14" s="275" t="s">
        <v>608</v>
      </c>
      <c r="C14" s="276">
        <v>550</v>
      </c>
      <c r="D14" s="277">
        <v>0</v>
      </c>
      <c r="E14" s="277">
        <v>0</v>
      </c>
      <c r="F14" s="278">
        <v>550</v>
      </c>
      <c r="G14" s="279">
        <v>300</v>
      </c>
      <c r="H14" s="277">
        <v>0</v>
      </c>
      <c r="I14" s="277">
        <v>0</v>
      </c>
      <c r="J14" s="278">
        <v>300</v>
      </c>
      <c r="K14" s="280">
        <f t="shared" si="1"/>
        <v>54.54545454545454</v>
      </c>
      <c r="L14" s="252" t="s">
        <v>78</v>
      </c>
      <c r="M14" s="252" t="s">
        <v>78</v>
      </c>
      <c r="N14" s="281">
        <f t="shared" si="3"/>
        <v>54.54545454545454</v>
      </c>
    </row>
    <row r="15" spans="1:14" s="163" customFormat="1" ht="15.75">
      <c r="A15" s="284" t="s">
        <v>55</v>
      </c>
      <c r="B15" s="264" t="s">
        <v>15</v>
      </c>
      <c r="C15" s="265">
        <v>527644.05000000005</v>
      </c>
      <c r="D15" s="265">
        <v>3892.16</v>
      </c>
      <c r="E15" s="266">
        <v>0</v>
      </c>
      <c r="F15" s="267">
        <v>531536.21</v>
      </c>
      <c r="G15" s="268">
        <v>519290.554</v>
      </c>
      <c r="H15" s="266">
        <v>3890.3999999999996</v>
      </c>
      <c r="I15" s="266">
        <v>0</v>
      </c>
      <c r="J15" s="267">
        <v>523180.95400000003</v>
      </c>
      <c r="K15" s="285">
        <f t="shared" si="1"/>
        <v>98.416831195196835</v>
      </c>
      <c r="L15" s="286">
        <f t="shared" si="2"/>
        <v>99.954780892871824</v>
      </c>
      <c r="M15" s="287" t="s">
        <v>78</v>
      </c>
      <c r="N15" s="271">
        <f t="shared" si="3"/>
        <v>98.428092791646321</v>
      </c>
    </row>
    <row r="16" spans="1:14" s="26" customFormat="1" ht="20.25" customHeight="1" outlineLevel="1">
      <c r="A16" s="254" t="s">
        <v>233</v>
      </c>
      <c r="B16" s="136" t="s">
        <v>16</v>
      </c>
      <c r="C16" s="255">
        <v>125981.58</v>
      </c>
      <c r="D16" s="132">
        <v>351.4</v>
      </c>
      <c r="E16" s="132">
        <v>0</v>
      </c>
      <c r="F16" s="155">
        <v>126332.98</v>
      </c>
      <c r="G16" s="272">
        <v>125471.515</v>
      </c>
      <c r="H16" s="132">
        <v>351.4</v>
      </c>
      <c r="I16" s="132">
        <v>0</v>
      </c>
      <c r="J16" s="155">
        <v>125822.91499999999</v>
      </c>
      <c r="K16" s="282">
        <f t="shared" si="1"/>
        <v>99.595127319406529</v>
      </c>
      <c r="L16" s="283">
        <f t="shared" si="2"/>
        <v>100</v>
      </c>
      <c r="M16" s="288" t="s">
        <v>78</v>
      </c>
      <c r="N16" s="273">
        <f t="shared" si="3"/>
        <v>99.596253488202365</v>
      </c>
    </row>
    <row r="17" spans="1:15" s="26" customFormat="1" ht="31.5" outlineLevel="1">
      <c r="A17" s="254" t="s">
        <v>236</v>
      </c>
      <c r="B17" s="136" t="s">
        <v>17</v>
      </c>
      <c r="C17" s="255">
        <v>19481.86</v>
      </c>
      <c r="D17" s="132">
        <v>133.1</v>
      </c>
      <c r="E17" s="132">
        <v>0</v>
      </c>
      <c r="F17" s="155">
        <v>19614.96</v>
      </c>
      <c r="G17" s="272">
        <v>18799.310000000001</v>
      </c>
      <c r="H17" s="132">
        <v>131.34</v>
      </c>
      <c r="I17" s="132">
        <v>0</v>
      </c>
      <c r="J17" s="155">
        <v>18930.650000000001</v>
      </c>
      <c r="K17" s="289">
        <f>G17/C17*100</f>
        <v>96.496484421918652</v>
      </c>
      <c r="L17" s="283">
        <f t="shared" si="2"/>
        <v>98.677685950413235</v>
      </c>
      <c r="M17" s="288" t="s">
        <v>78</v>
      </c>
      <c r="N17" s="273">
        <f t="shared" si="3"/>
        <v>96.511285263900632</v>
      </c>
      <c r="O17" s="170"/>
    </row>
    <row r="18" spans="1:15" s="26" customFormat="1" ht="33.75" customHeight="1" outlineLevel="1">
      <c r="A18" s="254" t="s">
        <v>239</v>
      </c>
      <c r="B18" s="136" t="s">
        <v>18</v>
      </c>
      <c r="C18" s="255">
        <v>254312.34</v>
      </c>
      <c r="D18" s="132">
        <v>120</v>
      </c>
      <c r="E18" s="132">
        <v>0</v>
      </c>
      <c r="F18" s="155">
        <v>254432.34</v>
      </c>
      <c r="G18" s="272">
        <v>252039</v>
      </c>
      <c r="H18" s="132">
        <v>120</v>
      </c>
      <c r="I18" s="132">
        <v>0</v>
      </c>
      <c r="J18" s="155">
        <v>252159</v>
      </c>
      <c r="K18" s="282">
        <f t="shared" si="1"/>
        <v>99.106083487730089</v>
      </c>
      <c r="L18" s="283">
        <f t="shared" si="2"/>
        <v>100</v>
      </c>
      <c r="M18" s="288" t="s">
        <v>78</v>
      </c>
      <c r="N18" s="273">
        <f t="shared" si="3"/>
        <v>99.10650509286674</v>
      </c>
    </row>
    <row r="19" spans="1:15" s="26" customFormat="1" ht="31.5" outlineLevel="1">
      <c r="A19" s="290" t="s">
        <v>242</v>
      </c>
      <c r="B19" s="136" t="s">
        <v>19</v>
      </c>
      <c r="C19" s="255">
        <v>127868.27</v>
      </c>
      <c r="D19" s="132">
        <v>3287.66</v>
      </c>
      <c r="E19" s="132">
        <v>0</v>
      </c>
      <c r="F19" s="155">
        <v>131155.93</v>
      </c>
      <c r="G19" s="272">
        <v>122980.724</v>
      </c>
      <c r="H19" s="132">
        <v>3287.66</v>
      </c>
      <c r="I19" s="132">
        <v>0</v>
      </c>
      <c r="J19" s="155">
        <v>126268.38400000001</v>
      </c>
      <c r="K19" s="282">
        <f t="shared" si="1"/>
        <v>96.177670973416625</v>
      </c>
      <c r="L19" s="283">
        <f t="shared" si="2"/>
        <v>100</v>
      </c>
      <c r="M19" s="288" t="s">
        <v>78</v>
      </c>
      <c r="N19" s="273">
        <f t="shared" si="3"/>
        <v>96.273484546219152</v>
      </c>
    </row>
    <row r="20" spans="1:15" s="164" customFormat="1" ht="15.75">
      <c r="A20" s="244" t="s">
        <v>56</v>
      </c>
      <c r="B20" s="275" t="s">
        <v>20</v>
      </c>
      <c r="C20" s="278">
        <v>21947.05</v>
      </c>
      <c r="D20" s="277">
        <v>0</v>
      </c>
      <c r="E20" s="277">
        <v>0</v>
      </c>
      <c r="F20" s="278">
        <v>21947.05</v>
      </c>
      <c r="G20" s="278">
        <v>20706.48</v>
      </c>
      <c r="H20" s="277">
        <v>0</v>
      </c>
      <c r="I20" s="277">
        <v>0</v>
      </c>
      <c r="J20" s="278">
        <v>20706.48</v>
      </c>
      <c r="K20" s="280">
        <f t="shared" si="1"/>
        <v>94.347440772222228</v>
      </c>
      <c r="L20" s="252" t="s">
        <v>78</v>
      </c>
      <c r="M20" s="252" t="s">
        <v>78</v>
      </c>
      <c r="N20" s="291">
        <f t="shared" si="3"/>
        <v>94.347440772222228</v>
      </c>
    </row>
    <row r="21" spans="1:15" s="163" customFormat="1" ht="31.5">
      <c r="A21" s="263" t="s">
        <v>57</v>
      </c>
      <c r="B21" s="264" t="s">
        <v>21</v>
      </c>
      <c r="C21" s="265">
        <v>121175.023</v>
      </c>
      <c r="D21" s="266">
        <v>0</v>
      </c>
      <c r="E21" s="266">
        <v>0</v>
      </c>
      <c r="F21" s="267">
        <v>121175.023</v>
      </c>
      <c r="G21" s="268">
        <v>109405.16</v>
      </c>
      <c r="H21" s="266">
        <v>0</v>
      </c>
      <c r="I21" s="266">
        <v>0</v>
      </c>
      <c r="J21" s="267">
        <v>109405.16</v>
      </c>
      <c r="K21" s="285">
        <f t="shared" si="1"/>
        <v>90.286890228194977</v>
      </c>
      <c r="L21" s="287" t="s">
        <v>78</v>
      </c>
      <c r="M21" s="287" t="s">
        <v>78</v>
      </c>
      <c r="N21" s="271">
        <f t="shared" si="3"/>
        <v>90.286890228194977</v>
      </c>
    </row>
    <row r="22" spans="1:15" s="164" customFormat="1" ht="31.5">
      <c r="A22" s="244" t="s">
        <v>58</v>
      </c>
      <c r="B22" s="275" t="s">
        <v>22</v>
      </c>
      <c r="C22" s="276">
        <v>90184.24</v>
      </c>
      <c r="D22" s="277">
        <v>0</v>
      </c>
      <c r="E22" s="277">
        <v>0</v>
      </c>
      <c r="F22" s="278">
        <v>90184.24</v>
      </c>
      <c r="G22" s="279">
        <v>84926.69</v>
      </c>
      <c r="H22" s="279">
        <v>0</v>
      </c>
      <c r="I22" s="277">
        <v>0</v>
      </c>
      <c r="J22" s="278">
        <v>84926.69</v>
      </c>
      <c r="K22" s="280">
        <f t="shared" si="1"/>
        <v>94.170212001564792</v>
      </c>
      <c r="L22" s="252" t="s">
        <v>78</v>
      </c>
      <c r="M22" s="252" t="s">
        <v>78</v>
      </c>
      <c r="N22" s="291">
        <f t="shared" si="3"/>
        <v>94.170212001564792</v>
      </c>
    </row>
    <row r="23" spans="1:15" s="26" customFormat="1" ht="47.25" outlineLevel="1">
      <c r="A23" s="254" t="s">
        <v>466</v>
      </c>
      <c r="B23" s="136" t="s">
        <v>628</v>
      </c>
      <c r="C23" s="162">
        <v>2476.8000000000002</v>
      </c>
      <c r="D23" s="133">
        <v>0</v>
      </c>
      <c r="E23" s="133">
        <v>0</v>
      </c>
      <c r="F23" s="154">
        <v>2476.8000000000002</v>
      </c>
      <c r="G23" s="137">
        <v>2417.86</v>
      </c>
      <c r="H23" s="133">
        <v>0</v>
      </c>
      <c r="I23" s="133">
        <v>0</v>
      </c>
      <c r="J23" s="154">
        <v>2417.86</v>
      </c>
      <c r="K23" s="282">
        <f t="shared" si="1"/>
        <v>97.620316537467701</v>
      </c>
      <c r="L23" s="292" t="s">
        <v>78</v>
      </c>
      <c r="M23" s="292" t="s">
        <v>78</v>
      </c>
      <c r="N23" s="273">
        <f t="shared" si="3"/>
        <v>97.620316537467701</v>
      </c>
    </row>
    <row r="24" spans="1:15" s="26" customFormat="1" ht="21" customHeight="1" outlineLevel="1">
      <c r="A24" s="254" t="s">
        <v>467</v>
      </c>
      <c r="B24" s="136" t="s">
        <v>23</v>
      </c>
      <c r="C24" s="293">
        <v>86707.44</v>
      </c>
      <c r="D24" s="133">
        <v>0</v>
      </c>
      <c r="E24" s="133">
        <v>0</v>
      </c>
      <c r="F24" s="294">
        <v>86707.44</v>
      </c>
      <c r="G24" s="256">
        <v>81508.83</v>
      </c>
      <c r="H24" s="256">
        <v>0</v>
      </c>
      <c r="I24" s="133">
        <v>0</v>
      </c>
      <c r="J24" s="294">
        <v>81508.83</v>
      </c>
      <c r="K24" s="282">
        <f t="shared" si="1"/>
        <v>94.00442453381163</v>
      </c>
      <c r="L24" s="292" t="s">
        <v>78</v>
      </c>
      <c r="M24" s="292" t="s">
        <v>78</v>
      </c>
      <c r="N24" s="273">
        <f t="shared" si="3"/>
        <v>94.00442453381163</v>
      </c>
    </row>
    <row r="25" spans="1:15" s="26" customFormat="1" ht="32.25" customHeight="1" outlineLevel="1">
      <c r="A25" s="254" t="s">
        <v>468</v>
      </c>
      <c r="B25" s="136" t="s">
        <v>24</v>
      </c>
      <c r="C25" s="293">
        <v>1000</v>
      </c>
      <c r="D25" s="133">
        <v>0</v>
      </c>
      <c r="E25" s="133">
        <v>0</v>
      </c>
      <c r="F25" s="294">
        <v>1000</v>
      </c>
      <c r="G25" s="256">
        <v>1000</v>
      </c>
      <c r="H25" s="256">
        <v>0</v>
      </c>
      <c r="I25" s="133">
        <v>0</v>
      </c>
      <c r="J25" s="294">
        <v>1000</v>
      </c>
      <c r="K25" s="282">
        <f t="shared" si="1"/>
        <v>100</v>
      </c>
      <c r="L25" s="292" t="s">
        <v>78</v>
      </c>
      <c r="M25" s="292" t="s">
        <v>78</v>
      </c>
      <c r="N25" s="273">
        <f t="shared" si="3"/>
        <v>100</v>
      </c>
    </row>
    <row r="26" spans="1:15" s="163" customFormat="1" ht="31.5">
      <c r="A26" s="263" t="s">
        <v>59</v>
      </c>
      <c r="B26" s="264" t="s">
        <v>25</v>
      </c>
      <c r="C26" s="265">
        <v>293957.03100000002</v>
      </c>
      <c r="D26" s="266">
        <v>458620.3</v>
      </c>
      <c r="E26" s="266">
        <v>0</v>
      </c>
      <c r="F26" s="267">
        <v>752577.33100000001</v>
      </c>
      <c r="G26" s="268">
        <v>288590.304</v>
      </c>
      <c r="H26" s="266">
        <v>458620.3</v>
      </c>
      <c r="I26" s="266">
        <v>0</v>
      </c>
      <c r="J26" s="267">
        <v>747210.60400000005</v>
      </c>
      <c r="K26" s="285">
        <f>G26/C26*100</f>
        <v>98.174315823730026</v>
      </c>
      <c r="L26" s="286">
        <f t="shared" si="2"/>
        <v>100</v>
      </c>
      <c r="M26" s="287" t="s">
        <v>78</v>
      </c>
      <c r="N26" s="271">
        <f>J26/F26*100</f>
        <v>99.286886971087895</v>
      </c>
    </row>
    <row r="27" spans="1:15" ht="31.5" outlineLevel="1">
      <c r="A27" s="254" t="s">
        <v>469</v>
      </c>
      <c r="B27" s="136" t="s">
        <v>26</v>
      </c>
      <c r="C27" s="255">
        <v>500</v>
      </c>
      <c r="D27" s="132">
        <v>421456.9</v>
      </c>
      <c r="E27" s="132">
        <v>0</v>
      </c>
      <c r="F27" s="155">
        <v>421956.9</v>
      </c>
      <c r="G27" s="272">
        <v>500</v>
      </c>
      <c r="H27" s="132">
        <v>421456.9</v>
      </c>
      <c r="I27" s="132">
        <v>0</v>
      </c>
      <c r="J27" s="155">
        <v>421956.9</v>
      </c>
      <c r="K27" s="282">
        <f t="shared" si="1"/>
        <v>100</v>
      </c>
      <c r="L27" s="283">
        <f t="shared" si="2"/>
        <v>100</v>
      </c>
      <c r="M27" s="259" t="s">
        <v>78</v>
      </c>
      <c r="N27" s="273">
        <f t="shared" si="3"/>
        <v>100</v>
      </c>
    </row>
    <row r="28" spans="1:15" ht="31.5" outlineLevel="1">
      <c r="A28" s="254" t="s">
        <v>470</v>
      </c>
      <c r="B28" s="136" t="s">
        <v>27</v>
      </c>
      <c r="C28" s="255">
        <v>10945.109</v>
      </c>
      <c r="D28" s="132">
        <v>0</v>
      </c>
      <c r="E28" s="132">
        <v>0</v>
      </c>
      <c r="F28" s="155">
        <v>10945.109</v>
      </c>
      <c r="G28" s="272">
        <v>10621.112999999999</v>
      </c>
      <c r="H28" s="132">
        <v>0</v>
      </c>
      <c r="I28" s="132">
        <v>0</v>
      </c>
      <c r="J28" s="155">
        <v>10621.112999999999</v>
      </c>
      <c r="K28" s="282">
        <f t="shared" si="1"/>
        <v>97.039810201981538</v>
      </c>
      <c r="L28" s="259" t="s">
        <v>78</v>
      </c>
      <c r="M28" s="259" t="s">
        <v>78</v>
      </c>
      <c r="N28" s="273">
        <f t="shared" si="3"/>
        <v>97.039810201981538</v>
      </c>
    </row>
    <row r="29" spans="1:15" ht="47.25" outlineLevel="1">
      <c r="A29" s="254" t="s">
        <v>471</v>
      </c>
      <c r="B29" s="136" t="s">
        <v>28</v>
      </c>
      <c r="C29" s="255">
        <v>262229.72200000001</v>
      </c>
      <c r="D29" s="132">
        <v>0</v>
      </c>
      <c r="E29" s="132">
        <v>0</v>
      </c>
      <c r="F29" s="155">
        <v>262229.72200000001</v>
      </c>
      <c r="G29" s="272">
        <v>257186.992</v>
      </c>
      <c r="H29" s="132">
        <v>0</v>
      </c>
      <c r="I29" s="132">
        <v>0</v>
      </c>
      <c r="J29" s="155">
        <v>257186.992</v>
      </c>
      <c r="K29" s="282">
        <f t="shared" si="1"/>
        <v>98.076980000001683</v>
      </c>
      <c r="L29" s="259" t="s">
        <v>78</v>
      </c>
      <c r="M29" s="259" t="s">
        <v>78</v>
      </c>
      <c r="N29" s="273">
        <f t="shared" si="3"/>
        <v>98.076980000001683</v>
      </c>
    </row>
    <row r="30" spans="1:15" ht="31.5" outlineLevel="1">
      <c r="A30" s="254" t="s">
        <v>472</v>
      </c>
      <c r="B30" s="136" t="s">
        <v>29</v>
      </c>
      <c r="C30" s="255">
        <v>20282.2</v>
      </c>
      <c r="D30" s="132">
        <v>37163.4</v>
      </c>
      <c r="E30" s="132">
        <v>0</v>
      </c>
      <c r="F30" s="155">
        <v>57445.599999999999</v>
      </c>
      <c r="G30" s="272">
        <v>20282.199000000001</v>
      </c>
      <c r="H30" s="132">
        <v>37163.4</v>
      </c>
      <c r="I30" s="132">
        <v>0</v>
      </c>
      <c r="J30" s="155">
        <v>57445.599000000002</v>
      </c>
      <c r="K30" s="282">
        <f t="shared" si="1"/>
        <v>99.999995069568399</v>
      </c>
      <c r="L30" s="283">
        <f t="shared" si="2"/>
        <v>100</v>
      </c>
      <c r="M30" s="259" t="s">
        <v>78</v>
      </c>
      <c r="N30" s="273">
        <f t="shared" si="3"/>
        <v>99.99999825922265</v>
      </c>
    </row>
    <row r="31" spans="1:15" s="164" customFormat="1" ht="63">
      <c r="A31" s="244" t="s">
        <v>61</v>
      </c>
      <c r="B31" s="275" t="s">
        <v>30</v>
      </c>
      <c r="C31" s="276">
        <v>96360.44</v>
      </c>
      <c r="D31" s="277">
        <v>2445640.9699999997</v>
      </c>
      <c r="E31" s="277">
        <v>0</v>
      </c>
      <c r="F31" s="278">
        <v>2542001.41</v>
      </c>
      <c r="G31" s="279">
        <v>94950.239999999991</v>
      </c>
      <c r="H31" s="277">
        <v>2445640.9699999997</v>
      </c>
      <c r="I31" s="277">
        <v>0</v>
      </c>
      <c r="J31" s="278">
        <v>2540591.21</v>
      </c>
      <c r="K31" s="280">
        <f t="shared" si="1"/>
        <v>98.536536362847642</v>
      </c>
      <c r="L31" s="295">
        <f t="shared" si="2"/>
        <v>100</v>
      </c>
      <c r="M31" s="252" t="s">
        <v>78</v>
      </c>
      <c r="N31" s="291">
        <f>J31/F31*100</f>
        <v>99.944524027624354</v>
      </c>
    </row>
    <row r="32" spans="1:15" s="2" customFormat="1" ht="15.75" outlineLevel="1">
      <c r="A32" s="254" t="s">
        <v>473</v>
      </c>
      <c r="B32" s="296" t="s">
        <v>368</v>
      </c>
      <c r="C32" s="297">
        <v>71035.67</v>
      </c>
      <c r="D32" s="298">
        <v>2445640.9700000002</v>
      </c>
      <c r="E32" s="298">
        <f>E33+E34+E35+E36+E37+E38+E39+E40+E41</f>
        <v>0</v>
      </c>
      <c r="F32" s="155">
        <v>2516676.64</v>
      </c>
      <c r="G32" s="299">
        <v>70295.31</v>
      </c>
      <c r="H32" s="298">
        <v>2445640.9700000002</v>
      </c>
      <c r="I32" s="298">
        <f>I33+I34+I35+I36+I37+I38+I39+I40+I41</f>
        <v>0</v>
      </c>
      <c r="J32" s="157">
        <v>2515936.2799999998</v>
      </c>
      <c r="K32" s="300">
        <f t="shared" si="1"/>
        <v>98.957763050591339</v>
      </c>
      <c r="L32" s="301">
        <f t="shared" si="2"/>
        <v>100</v>
      </c>
      <c r="M32" s="288" t="s">
        <v>78</v>
      </c>
      <c r="N32" s="273">
        <f>J32/F32*100</f>
        <v>99.970581838435933</v>
      </c>
    </row>
    <row r="33" spans="1:14" ht="63" outlineLevel="2">
      <c r="A33" s="254" t="s">
        <v>474</v>
      </c>
      <c r="B33" s="135" t="s">
        <v>297</v>
      </c>
      <c r="C33" s="255">
        <v>0</v>
      </c>
      <c r="D33" s="132">
        <v>0</v>
      </c>
      <c r="E33" s="132">
        <v>0</v>
      </c>
      <c r="F33" s="155">
        <v>0</v>
      </c>
      <c r="G33" s="272">
        <v>0</v>
      </c>
      <c r="H33" s="132">
        <v>0</v>
      </c>
      <c r="I33" s="132">
        <v>0</v>
      </c>
      <c r="J33" s="157">
        <v>0</v>
      </c>
      <c r="K33" s="261" t="s">
        <v>78</v>
      </c>
      <c r="L33" s="259" t="s">
        <v>78</v>
      </c>
      <c r="M33" s="259" t="s">
        <v>78</v>
      </c>
      <c r="N33" s="262" t="s">
        <v>78</v>
      </c>
    </row>
    <row r="34" spans="1:14" ht="31.5" outlineLevel="2">
      <c r="A34" s="254" t="s">
        <v>475</v>
      </c>
      <c r="B34" s="135" t="s">
        <v>296</v>
      </c>
      <c r="C34" s="255">
        <v>7562.98</v>
      </c>
      <c r="D34" s="132">
        <v>0</v>
      </c>
      <c r="E34" s="132">
        <v>0</v>
      </c>
      <c r="F34" s="155">
        <v>7562.98</v>
      </c>
      <c r="G34" s="272">
        <v>7562.98</v>
      </c>
      <c r="H34" s="132">
        <v>0</v>
      </c>
      <c r="I34" s="132">
        <v>0</v>
      </c>
      <c r="J34" s="157">
        <v>7562.98</v>
      </c>
      <c r="K34" s="282">
        <f t="shared" si="1"/>
        <v>100</v>
      </c>
      <c r="L34" s="283" t="s">
        <v>78</v>
      </c>
      <c r="M34" s="283" t="s">
        <v>78</v>
      </c>
      <c r="N34" s="273">
        <f>J34/F34*100</f>
        <v>100</v>
      </c>
    </row>
    <row r="35" spans="1:14" ht="192" customHeight="1" outlineLevel="2">
      <c r="A35" s="254" t="s">
        <v>476</v>
      </c>
      <c r="B35" s="135" t="s">
        <v>298</v>
      </c>
      <c r="C35" s="255">
        <v>7131.31</v>
      </c>
      <c r="D35" s="132">
        <v>0</v>
      </c>
      <c r="E35" s="132">
        <v>0</v>
      </c>
      <c r="F35" s="155">
        <v>7131.31</v>
      </c>
      <c r="G35" s="272">
        <v>6390.95</v>
      </c>
      <c r="H35" s="132">
        <v>0</v>
      </c>
      <c r="I35" s="132">
        <v>0</v>
      </c>
      <c r="J35" s="157">
        <v>6390.95</v>
      </c>
      <c r="K35" s="282">
        <f t="shared" si="1"/>
        <v>89.618176744525186</v>
      </c>
      <c r="L35" s="283" t="s">
        <v>78</v>
      </c>
      <c r="M35" s="283" t="s">
        <v>78</v>
      </c>
      <c r="N35" s="273">
        <f t="shared" si="3"/>
        <v>89.618176744525186</v>
      </c>
    </row>
    <row r="36" spans="1:14" ht="63" outlineLevel="2">
      <c r="A36" s="254" t="s">
        <v>477</v>
      </c>
      <c r="B36" s="135" t="s">
        <v>299</v>
      </c>
      <c r="C36" s="255">
        <v>37265.19</v>
      </c>
      <c r="D36" s="132">
        <v>0</v>
      </c>
      <c r="E36" s="132">
        <v>0</v>
      </c>
      <c r="F36" s="155">
        <v>37265.19</v>
      </c>
      <c r="G36" s="272">
        <v>37265.19</v>
      </c>
      <c r="H36" s="132">
        <v>0</v>
      </c>
      <c r="I36" s="132">
        <v>0</v>
      </c>
      <c r="J36" s="157">
        <v>37265.19</v>
      </c>
      <c r="K36" s="282">
        <f t="shared" si="1"/>
        <v>100</v>
      </c>
      <c r="L36" s="283" t="s">
        <v>78</v>
      </c>
      <c r="M36" s="283" t="s">
        <v>78</v>
      </c>
      <c r="N36" s="273">
        <f t="shared" si="3"/>
        <v>100</v>
      </c>
    </row>
    <row r="37" spans="1:14" ht="63" outlineLevel="2">
      <c r="A37" s="254" t="s">
        <v>478</v>
      </c>
      <c r="B37" s="135" t="s">
        <v>300</v>
      </c>
      <c r="C37" s="255">
        <v>19076.189999999999</v>
      </c>
      <c r="D37" s="132">
        <v>0</v>
      </c>
      <c r="E37" s="132">
        <v>0</v>
      </c>
      <c r="F37" s="155">
        <v>19076.189999999999</v>
      </c>
      <c r="G37" s="272">
        <v>19076.189999999999</v>
      </c>
      <c r="H37" s="132">
        <v>0</v>
      </c>
      <c r="I37" s="132">
        <v>0</v>
      </c>
      <c r="J37" s="157">
        <v>19076.189999999999</v>
      </c>
      <c r="K37" s="282">
        <f t="shared" si="1"/>
        <v>100</v>
      </c>
      <c r="L37" s="283" t="s">
        <v>78</v>
      </c>
      <c r="M37" s="283" t="s">
        <v>78</v>
      </c>
      <c r="N37" s="273">
        <f t="shared" si="3"/>
        <v>100</v>
      </c>
    </row>
    <row r="38" spans="1:14" ht="31.5" outlineLevel="2">
      <c r="A38" s="254" t="s">
        <v>479</v>
      </c>
      <c r="B38" s="135" t="s">
        <v>301</v>
      </c>
      <c r="C38" s="255">
        <v>0</v>
      </c>
      <c r="D38" s="132">
        <v>1261850.77</v>
      </c>
      <c r="E38" s="132">
        <v>0</v>
      </c>
      <c r="F38" s="155">
        <v>1261850.77</v>
      </c>
      <c r="G38" s="272">
        <v>0</v>
      </c>
      <c r="H38" s="132">
        <v>1261850.77</v>
      </c>
      <c r="I38" s="132">
        <v>0</v>
      </c>
      <c r="J38" s="157">
        <v>1261850.77</v>
      </c>
      <c r="K38" s="282" t="s">
        <v>78</v>
      </c>
      <c r="L38" s="283">
        <f t="shared" si="2"/>
        <v>100</v>
      </c>
      <c r="M38" s="259" t="s">
        <v>78</v>
      </c>
      <c r="N38" s="273">
        <f t="shared" si="3"/>
        <v>100</v>
      </c>
    </row>
    <row r="39" spans="1:14" ht="129.75" customHeight="1" outlineLevel="2">
      <c r="A39" s="254" t="s">
        <v>480</v>
      </c>
      <c r="B39" s="135" t="s">
        <v>302</v>
      </c>
      <c r="C39" s="255">
        <v>0</v>
      </c>
      <c r="D39" s="132">
        <v>0</v>
      </c>
      <c r="E39" s="132">
        <v>0</v>
      </c>
      <c r="F39" s="155">
        <v>0</v>
      </c>
      <c r="G39" s="272">
        <v>0</v>
      </c>
      <c r="H39" s="132">
        <v>0</v>
      </c>
      <c r="I39" s="132">
        <v>0</v>
      </c>
      <c r="J39" s="157">
        <v>0</v>
      </c>
      <c r="K39" s="282" t="s">
        <v>78</v>
      </c>
      <c r="L39" s="282" t="s">
        <v>78</v>
      </c>
      <c r="M39" s="282" t="s">
        <v>78</v>
      </c>
      <c r="N39" s="282" t="s">
        <v>78</v>
      </c>
    </row>
    <row r="40" spans="1:14" ht="96" customHeight="1" outlineLevel="2">
      <c r="A40" s="254" t="s">
        <v>481</v>
      </c>
      <c r="B40" s="135" t="s">
        <v>303</v>
      </c>
      <c r="C40" s="255">
        <v>0</v>
      </c>
      <c r="D40" s="132">
        <v>1183790.2</v>
      </c>
      <c r="E40" s="132">
        <v>0</v>
      </c>
      <c r="F40" s="155">
        <v>1183790.2</v>
      </c>
      <c r="G40" s="272">
        <v>0</v>
      </c>
      <c r="H40" s="132">
        <v>1183790.2</v>
      </c>
      <c r="I40" s="132">
        <v>0</v>
      </c>
      <c r="J40" s="157">
        <v>1183790.2</v>
      </c>
      <c r="K40" s="282" t="s">
        <v>78</v>
      </c>
      <c r="L40" s="283">
        <f t="shared" si="2"/>
        <v>100</v>
      </c>
      <c r="M40" s="259" t="s">
        <v>78</v>
      </c>
      <c r="N40" s="273">
        <f t="shared" si="3"/>
        <v>100</v>
      </c>
    </row>
    <row r="41" spans="1:14" ht="141.75" outlineLevel="2">
      <c r="A41" s="254" t="s">
        <v>482</v>
      </c>
      <c r="B41" s="135" t="s">
        <v>566</v>
      </c>
      <c r="C41" s="255">
        <v>0</v>
      </c>
      <c r="D41" s="302">
        <v>0</v>
      </c>
      <c r="E41" s="132">
        <v>0</v>
      </c>
      <c r="F41" s="155">
        <v>0</v>
      </c>
      <c r="G41" s="272">
        <v>0</v>
      </c>
      <c r="H41" s="132">
        <v>0</v>
      </c>
      <c r="I41" s="132">
        <v>0</v>
      </c>
      <c r="J41" s="157">
        <v>0</v>
      </c>
      <c r="K41" s="282" t="s">
        <v>78</v>
      </c>
      <c r="L41" s="282" t="s">
        <v>78</v>
      </c>
      <c r="M41" s="282" t="s">
        <v>78</v>
      </c>
      <c r="N41" s="282" t="s">
        <v>78</v>
      </c>
    </row>
    <row r="42" spans="1:14" ht="47.25" outlineLevel="1">
      <c r="A42" s="254" t="s">
        <v>483</v>
      </c>
      <c r="B42" s="136" t="s">
        <v>31</v>
      </c>
      <c r="C42" s="255">
        <v>500</v>
      </c>
      <c r="D42" s="132">
        <v>0</v>
      </c>
      <c r="E42" s="132">
        <v>0</v>
      </c>
      <c r="F42" s="155">
        <v>500</v>
      </c>
      <c r="G42" s="272">
        <v>500</v>
      </c>
      <c r="H42" s="132">
        <v>0</v>
      </c>
      <c r="I42" s="132">
        <v>0</v>
      </c>
      <c r="J42" s="157">
        <v>500</v>
      </c>
      <c r="K42" s="282">
        <f t="shared" si="1"/>
        <v>100</v>
      </c>
      <c r="L42" s="283" t="s">
        <v>78</v>
      </c>
      <c r="M42" s="259" t="s">
        <v>78</v>
      </c>
      <c r="N42" s="273">
        <f t="shared" si="3"/>
        <v>100</v>
      </c>
    </row>
    <row r="43" spans="1:14" ht="31.5" outlineLevel="1">
      <c r="A43" s="254" t="s">
        <v>484</v>
      </c>
      <c r="B43" s="136" t="s">
        <v>27</v>
      </c>
      <c r="C43" s="255">
        <v>24824.77</v>
      </c>
      <c r="D43" s="132">
        <v>0</v>
      </c>
      <c r="E43" s="132">
        <v>0</v>
      </c>
      <c r="F43" s="155">
        <v>24824.77</v>
      </c>
      <c r="G43" s="272">
        <v>24154.93</v>
      </c>
      <c r="H43" s="132">
        <v>0</v>
      </c>
      <c r="I43" s="132">
        <v>0</v>
      </c>
      <c r="J43" s="157">
        <v>24154.93</v>
      </c>
      <c r="K43" s="282">
        <f t="shared" si="1"/>
        <v>97.301727266758164</v>
      </c>
      <c r="L43" s="283" t="s">
        <v>78</v>
      </c>
      <c r="M43" s="259" t="s">
        <v>78</v>
      </c>
      <c r="N43" s="273">
        <f t="shared" si="3"/>
        <v>97.301727266758164</v>
      </c>
    </row>
    <row r="44" spans="1:14" s="163" customFormat="1" ht="31.5">
      <c r="A44" s="263" t="s">
        <v>62</v>
      </c>
      <c r="B44" s="264" t="s">
        <v>32</v>
      </c>
      <c r="C44" s="265">
        <v>87885.236109999998</v>
      </c>
      <c r="D44" s="303">
        <v>10735.49577</v>
      </c>
      <c r="E44" s="303">
        <v>0</v>
      </c>
      <c r="F44" s="304">
        <v>98620.731880000007</v>
      </c>
      <c r="G44" s="305">
        <v>86765.172210000004</v>
      </c>
      <c r="H44" s="303">
        <v>10732.01586</v>
      </c>
      <c r="I44" s="303">
        <v>0</v>
      </c>
      <c r="J44" s="304">
        <v>97497.188070000004</v>
      </c>
      <c r="K44" s="269">
        <f t="shared" si="1"/>
        <v>98.725538043047308</v>
      </c>
      <c r="L44" s="270">
        <f t="shared" si="2"/>
        <v>99.967585008884967</v>
      </c>
      <c r="M44" s="287" t="s">
        <v>78</v>
      </c>
      <c r="N44" s="306">
        <f t="shared" si="3"/>
        <v>98.8607427783368</v>
      </c>
    </row>
    <row r="45" spans="1:14" ht="31.5" outlineLevel="1">
      <c r="A45" s="254" t="s">
        <v>485</v>
      </c>
      <c r="B45" s="136" t="s">
        <v>33</v>
      </c>
      <c r="C45" s="255">
        <v>700</v>
      </c>
      <c r="D45" s="132">
        <v>0</v>
      </c>
      <c r="E45" s="132">
        <v>0</v>
      </c>
      <c r="F45" s="155">
        <v>700</v>
      </c>
      <c r="G45" s="272">
        <v>520</v>
      </c>
      <c r="H45" s="132">
        <v>0</v>
      </c>
      <c r="I45" s="132">
        <v>0</v>
      </c>
      <c r="J45" s="155">
        <v>520</v>
      </c>
      <c r="K45" s="282">
        <f t="shared" si="1"/>
        <v>74.285714285714292</v>
      </c>
      <c r="L45" s="259" t="s">
        <v>78</v>
      </c>
      <c r="M45" s="288" t="s">
        <v>78</v>
      </c>
      <c r="N45" s="273">
        <f t="shared" si="3"/>
        <v>74.285714285714292</v>
      </c>
    </row>
    <row r="46" spans="1:14" ht="47.25" outlineLevel="1">
      <c r="A46" s="254" t="s">
        <v>487</v>
      </c>
      <c r="B46" s="136" t="s">
        <v>34</v>
      </c>
      <c r="C46" s="255">
        <v>86115.962390000001</v>
      </c>
      <c r="D46" s="132">
        <v>10735.49577</v>
      </c>
      <c r="E46" s="132">
        <v>0</v>
      </c>
      <c r="F46" s="155">
        <v>96851.458159999995</v>
      </c>
      <c r="G46" s="272">
        <v>85175.898490000007</v>
      </c>
      <c r="H46" s="132">
        <v>10732.01586</v>
      </c>
      <c r="I46" s="132">
        <v>0</v>
      </c>
      <c r="J46" s="155">
        <v>95907.914350000006</v>
      </c>
      <c r="K46" s="282">
        <f t="shared" si="1"/>
        <v>98.908374389706452</v>
      </c>
      <c r="L46" s="283">
        <f t="shared" si="2"/>
        <v>99.967585008884967</v>
      </c>
      <c r="M46" s="288" t="s">
        <v>78</v>
      </c>
      <c r="N46" s="273">
        <f t="shared" si="3"/>
        <v>99.025782545843313</v>
      </c>
    </row>
    <row r="47" spans="1:14" ht="15.75" outlineLevel="1">
      <c r="A47" s="254" t="s">
        <v>486</v>
      </c>
      <c r="B47" s="136" t="s">
        <v>35</v>
      </c>
      <c r="C47" s="255">
        <v>1069.2737199999999</v>
      </c>
      <c r="D47" s="132">
        <v>0</v>
      </c>
      <c r="E47" s="132">
        <v>0</v>
      </c>
      <c r="F47" s="155">
        <v>1069.2737199999999</v>
      </c>
      <c r="G47" s="272">
        <v>1069.2737199999999</v>
      </c>
      <c r="H47" s="132">
        <v>0</v>
      </c>
      <c r="I47" s="132"/>
      <c r="J47" s="155">
        <v>1069.2737199999999</v>
      </c>
      <c r="K47" s="282">
        <f t="shared" si="1"/>
        <v>100</v>
      </c>
      <c r="L47" s="259" t="s">
        <v>78</v>
      </c>
      <c r="M47" s="288" t="s">
        <v>78</v>
      </c>
      <c r="N47" s="273">
        <f t="shared" si="3"/>
        <v>100</v>
      </c>
    </row>
    <row r="48" spans="1:14" s="164" customFormat="1" ht="31.5">
      <c r="A48" s="244" t="s">
        <v>63</v>
      </c>
      <c r="B48" s="275" t="s">
        <v>36</v>
      </c>
      <c r="C48" s="276">
        <v>3684.2919999999999</v>
      </c>
      <c r="D48" s="277">
        <v>0</v>
      </c>
      <c r="E48" s="277">
        <v>0</v>
      </c>
      <c r="F48" s="278">
        <v>3684.2919999999999</v>
      </c>
      <c r="G48" s="279">
        <v>3680.9169999999999</v>
      </c>
      <c r="H48" s="277">
        <v>0</v>
      </c>
      <c r="I48" s="277">
        <v>0</v>
      </c>
      <c r="J48" s="278">
        <v>3680.9169999999999</v>
      </c>
      <c r="K48" s="280">
        <f t="shared" si="1"/>
        <v>99.908394882924583</v>
      </c>
      <c r="L48" s="252" t="s">
        <v>78</v>
      </c>
      <c r="M48" s="252" t="s">
        <v>78</v>
      </c>
      <c r="N48" s="291">
        <f t="shared" si="3"/>
        <v>99.908394882924583</v>
      </c>
    </row>
    <row r="49" spans="1:14" s="163" customFormat="1" ht="31.5">
      <c r="A49" s="263" t="s">
        <v>64</v>
      </c>
      <c r="B49" s="264" t="s">
        <v>37</v>
      </c>
      <c r="C49" s="265">
        <v>13000</v>
      </c>
      <c r="D49" s="266">
        <v>1941.3</v>
      </c>
      <c r="E49" s="266">
        <v>0</v>
      </c>
      <c r="F49" s="267">
        <v>14941.3</v>
      </c>
      <c r="G49" s="268">
        <v>12660.33</v>
      </c>
      <c r="H49" s="266">
        <v>1695.83</v>
      </c>
      <c r="I49" s="266">
        <v>0</v>
      </c>
      <c r="J49" s="267">
        <v>14356.16</v>
      </c>
      <c r="K49" s="285">
        <f t="shared" si="1"/>
        <v>97.387153846153851</v>
      </c>
      <c r="L49" s="286">
        <f t="shared" si="2"/>
        <v>87.355380415185707</v>
      </c>
      <c r="M49" s="287" t="s">
        <v>78</v>
      </c>
      <c r="N49" s="271">
        <f t="shared" si="3"/>
        <v>96.083741039936285</v>
      </c>
    </row>
    <row r="50" spans="1:14" ht="68.25" customHeight="1" outlineLevel="1">
      <c r="A50" s="254" t="s">
        <v>488</v>
      </c>
      <c r="B50" s="135" t="s">
        <v>543</v>
      </c>
      <c r="C50" s="255">
        <v>0</v>
      </c>
      <c r="D50" s="132">
        <v>207.2</v>
      </c>
      <c r="E50" s="132">
        <v>0</v>
      </c>
      <c r="F50" s="155">
        <v>207.2</v>
      </c>
      <c r="G50" s="272">
        <v>0</v>
      </c>
      <c r="H50" s="132">
        <v>10.74</v>
      </c>
      <c r="I50" s="132">
        <v>0</v>
      </c>
      <c r="J50" s="155">
        <v>10.74</v>
      </c>
      <c r="K50" s="261" t="s">
        <v>78</v>
      </c>
      <c r="L50" s="283">
        <f t="shared" si="2"/>
        <v>5.1833976833976836</v>
      </c>
      <c r="M50" s="259" t="s">
        <v>78</v>
      </c>
      <c r="N50" s="273">
        <f t="shared" si="3"/>
        <v>5.1833976833976836</v>
      </c>
    </row>
    <row r="51" spans="1:14" ht="15.75" outlineLevel="1">
      <c r="A51" s="254" t="s">
        <v>489</v>
      </c>
      <c r="B51" s="136" t="s">
        <v>38</v>
      </c>
      <c r="C51" s="255">
        <v>5500</v>
      </c>
      <c r="D51" s="132">
        <v>0</v>
      </c>
      <c r="E51" s="132">
        <v>0</v>
      </c>
      <c r="F51" s="155">
        <v>5500</v>
      </c>
      <c r="G51" s="272">
        <v>5500</v>
      </c>
      <c r="H51" s="132">
        <v>0</v>
      </c>
      <c r="I51" s="132">
        <v>0</v>
      </c>
      <c r="J51" s="155">
        <v>5500</v>
      </c>
      <c r="K51" s="282">
        <f t="shared" si="1"/>
        <v>100</v>
      </c>
      <c r="L51" s="259" t="s">
        <v>78</v>
      </c>
      <c r="M51" s="259" t="s">
        <v>78</v>
      </c>
      <c r="N51" s="273">
        <f t="shared" si="3"/>
        <v>100</v>
      </c>
    </row>
    <row r="52" spans="1:14" ht="48" customHeight="1" outlineLevel="1">
      <c r="A52" s="254" t="s">
        <v>490</v>
      </c>
      <c r="B52" s="136" t="s">
        <v>39</v>
      </c>
      <c r="C52" s="255">
        <v>7500</v>
      </c>
      <c r="D52" s="132">
        <v>0</v>
      </c>
      <c r="E52" s="132">
        <v>0</v>
      </c>
      <c r="F52" s="155">
        <v>7500</v>
      </c>
      <c r="G52" s="272">
        <v>7160.33</v>
      </c>
      <c r="H52" s="132">
        <v>0</v>
      </c>
      <c r="I52" s="132">
        <v>0</v>
      </c>
      <c r="J52" s="155">
        <v>7160.33</v>
      </c>
      <c r="K52" s="282">
        <f t="shared" si="1"/>
        <v>95.471066666666673</v>
      </c>
      <c r="L52" s="259" t="s">
        <v>78</v>
      </c>
      <c r="M52" s="259" t="s">
        <v>78</v>
      </c>
      <c r="N52" s="273">
        <f t="shared" si="3"/>
        <v>95.471066666666673</v>
      </c>
    </row>
    <row r="53" spans="1:14" ht="31.5" outlineLevel="1">
      <c r="A53" s="254" t="s">
        <v>491</v>
      </c>
      <c r="B53" s="136" t="s">
        <v>40</v>
      </c>
      <c r="C53" s="255">
        <v>0</v>
      </c>
      <c r="D53" s="132">
        <v>1734.1</v>
      </c>
      <c r="E53" s="132">
        <v>0</v>
      </c>
      <c r="F53" s="155">
        <v>1734.1</v>
      </c>
      <c r="G53" s="272">
        <v>0</v>
      </c>
      <c r="H53" s="132">
        <v>1685.09</v>
      </c>
      <c r="I53" s="132">
        <v>0</v>
      </c>
      <c r="J53" s="155">
        <v>1685.09</v>
      </c>
      <c r="K53" s="261" t="s">
        <v>78</v>
      </c>
      <c r="L53" s="283">
        <f t="shared" si="2"/>
        <v>97.173750072083493</v>
      </c>
      <c r="M53" s="259" t="s">
        <v>78</v>
      </c>
      <c r="N53" s="273">
        <f t="shared" si="3"/>
        <v>97.173750072083493</v>
      </c>
    </row>
    <row r="54" spans="1:14" s="164" customFormat="1" ht="63">
      <c r="A54" s="244" t="s">
        <v>65</v>
      </c>
      <c r="B54" s="275" t="s">
        <v>41</v>
      </c>
      <c r="C54" s="246">
        <v>28636.12</v>
      </c>
      <c r="D54" s="247">
        <v>153731.74</v>
      </c>
      <c r="E54" s="247">
        <v>0</v>
      </c>
      <c r="F54" s="307">
        <v>182367.86</v>
      </c>
      <c r="G54" s="249">
        <v>28625.15</v>
      </c>
      <c r="H54" s="247">
        <v>124478.96</v>
      </c>
      <c r="I54" s="247">
        <v>0</v>
      </c>
      <c r="J54" s="307">
        <v>153104.10999999999</v>
      </c>
      <c r="K54" s="280">
        <f>G54/C54*100</f>
        <v>99.961691737567804</v>
      </c>
      <c r="L54" s="295">
        <f t="shared" si="2"/>
        <v>80.971541725866118</v>
      </c>
      <c r="M54" s="252" t="s">
        <v>78</v>
      </c>
      <c r="N54" s="291">
        <f t="shared" si="3"/>
        <v>83.953449911623679</v>
      </c>
    </row>
    <row r="55" spans="1:14" ht="78.75" outlineLevel="1">
      <c r="A55" s="254" t="s">
        <v>492</v>
      </c>
      <c r="B55" s="136" t="s">
        <v>42</v>
      </c>
      <c r="C55" s="293">
        <v>28144.35</v>
      </c>
      <c r="D55" s="133">
        <v>138883.14000000001</v>
      </c>
      <c r="E55" s="133">
        <v>0</v>
      </c>
      <c r="F55" s="168">
        <v>167027.49</v>
      </c>
      <c r="G55" s="256">
        <v>28144.35</v>
      </c>
      <c r="H55" s="133">
        <v>109709.04</v>
      </c>
      <c r="I55" s="133">
        <v>0</v>
      </c>
      <c r="J55" s="168">
        <v>137853.39000000001</v>
      </c>
      <c r="K55" s="257">
        <f t="shared" si="1"/>
        <v>100</v>
      </c>
      <c r="L55" s="258">
        <f t="shared" si="2"/>
        <v>78.993778510480098</v>
      </c>
      <c r="M55" s="259" t="s">
        <v>78</v>
      </c>
      <c r="N55" s="308">
        <f t="shared" si="3"/>
        <v>82.533354240071503</v>
      </c>
    </row>
    <row r="56" spans="1:14" ht="31.5" outlineLevel="1">
      <c r="A56" s="254" t="s">
        <v>493</v>
      </c>
      <c r="B56" s="136" t="s">
        <v>10</v>
      </c>
      <c r="C56" s="255">
        <v>491.77</v>
      </c>
      <c r="D56" s="132">
        <v>14848.6</v>
      </c>
      <c r="E56" s="133">
        <v>0</v>
      </c>
      <c r="F56" s="168">
        <v>15340.37</v>
      </c>
      <c r="G56" s="256">
        <v>480.8</v>
      </c>
      <c r="H56" s="133">
        <v>14769.92</v>
      </c>
      <c r="I56" s="133">
        <v>0</v>
      </c>
      <c r="J56" s="168">
        <v>15250.72</v>
      </c>
      <c r="K56" s="257">
        <f t="shared" si="1"/>
        <v>97.769282388108266</v>
      </c>
      <c r="L56" s="258">
        <f t="shared" si="2"/>
        <v>99.470118395000199</v>
      </c>
      <c r="M56" s="259" t="s">
        <v>78</v>
      </c>
      <c r="N56" s="308">
        <f t="shared" si="3"/>
        <v>99.41559427836485</v>
      </c>
    </row>
    <row r="57" spans="1:14" s="163" customFormat="1" ht="47.25">
      <c r="A57" s="263" t="s">
        <v>66</v>
      </c>
      <c r="B57" s="264" t="s">
        <v>43</v>
      </c>
      <c r="C57" s="265">
        <v>19201.080000000002</v>
      </c>
      <c r="D57" s="266">
        <v>0</v>
      </c>
      <c r="E57" s="266">
        <v>0</v>
      </c>
      <c r="F57" s="267">
        <v>19201.080000000002</v>
      </c>
      <c r="G57" s="268">
        <v>18115.95</v>
      </c>
      <c r="H57" s="266">
        <v>0</v>
      </c>
      <c r="I57" s="266">
        <v>0</v>
      </c>
      <c r="J57" s="267">
        <v>18115.95</v>
      </c>
      <c r="K57" s="285">
        <f t="shared" si="1"/>
        <v>94.348599141298294</v>
      </c>
      <c r="L57" s="287" t="s">
        <v>78</v>
      </c>
      <c r="M57" s="287" t="s">
        <v>78</v>
      </c>
      <c r="N57" s="271">
        <f t="shared" si="3"/>
        <v>94.348599141298294</v>
      </c>
    </row>
    <row r="58" spans="1:14" s="164" customFormat="1" ht="31.5">
      <c r="A58" s="244" t="s">
        <v>67</v>
      </c>
      <c r="B58" s="275" t="s">
        <v>44</v>
      </c>
      <c r="C58" s="276">
        <v>7000</v>
      </c>
      <c r="D58" s="277">
        <v>37979.699999999997</v>
      </c>
      <c r="E58" s="277">
        <v>269.10000000000002</v>
      </c>
      <c r="F58" s="278">
        <v>45248.800000000003</v>
      </c>
      <c r="G58" s="279">
        <v>7000</v>
      </c>
      <c r="H58" s="277">
        <v>37615.129999999997</v>
      </c>
      <c r="I58" s="277">
        <v>269.10000000000002</v>
      </c>
      <c r="J58" s="278">
        <v>44884.23</v>
      </c>
      <c r="K58" s="280">
        <f t="shared" si="1"/>
        <v>100</v>
      </c>
      <c r="L58" s="295">
        <f t="shared" si="2"/>
        <v>99.040092470451327</v>
      </c>
      <c r="M58" s="295">
        <f t="shared" ref="M58" si="4">I58/E58*100</f>
        <v>100</v>
      </c>
      <c r="N58" s="291">
        <f t="shared" si="3"/>
        <v>99.194299075334584</v>
      </c>
    </row>
    <row r="59" spans="1:14" s="2" customFormat="1" ht="97.5" customHeight="1" outlineLevel="1">
      <c r="A59" s="254" t="s">
        <v>494</v>
      </c>
      <c r="B59" s="166" t="s">
        <v>589</v>
      </c>
      <c r="C59" s="255">
        <v>0</v>
      </c>
      <c r="D59" s="132">
        <v>36085.199999999997</v>
      </c>
      <c r="E59" s="132">
        <v>0</v>
      </c>
      <c r="F59" s="309">
        <v>36085.199999999997</v>
      </c>
      <c r="G59" s="272">
        <v>0</v>
      </c>
      <c r="H59" s="132">
        <v>35720.629999999997</v>
      </c>
      <c r="I59" s="132">
        <v>0</v>
      </c>
      <c r="J59" s="310">
        <v>35720.629999999997</v>
      </c>
      <c r="K59" s="261" t="s">
        <v>78</v>
      </c>
      <c r="L59" s="283">
        <f>H59/D59*100</f>
        <v>98.989696606919182</v>
      </c>
      <c r="M59" s="259" t="s">
        <v>78</v>
      </c>
      <c r="N59" s="283">
        <f t="shared" si="3"/>
        <v>98.989696606919182</v>
      </c>
    </row>
    <row r="60" spans="1:14" s="2" customFormat="1" ht="63" outlineLevel="1">
      <c r="A60" s="254" t="s">
        <v>495</v>
      </c>
      <c r="B60" s="136" t="s">
        <v>590</v>
      </c>
      <c r="C60" s="255">
        <v>0</v>
      </c>
      <c r="D60" s="132">
        <v>998.7</v>
      </c>
      <c r="E60" s="132">
        <v>0</v>
      </c>
      <c r="F60" s="309">
        <v>998.7</v>
      </c>
      <c r="G60" s="272">
        <v>0</v>
      </c>
      <c r="H60" s="132">
        <v>998.7</v>
      </c>
      <c r="I60" s="132">
        <v>0</v>
      </c>
      <c r="J60" s="310">
        <v>998.7</v>
      </c>
      <c r="K60" s="261" t="s">
        <v>78</v>
      </c>
      <c r="L60" s="283">
        <f>H60/D60*100</f>
        <v>100</v>
      </c>
      <c r="M60" s="259" t="s">
        <v>78</v>
      </c>
      <c r="N60" s="283">
        <f t="shared" si="3"/>
        <v>100</v>
      </c>
    </row>
    <row r="61" spans="1:14" s="26" customFormat="1" ht="31.5" outlineLevel="1">
      <c r="A61" s="254" t="s">
        <v>496</v>
      </c>
      <c r="B61" s="136" t="s">
        <v>45</v>
      </c>
      <c r="C61" s="255">
        <v>6000</v>
      </c>
      <c r="D61" s="132">
        <v>0</v>
      </c>
      <c r="E61" s="132">
        <v>0</v>
      </c>
      <c r="F61" s="309">
        <v>6000</v>
      </c>
      <c r="G61" s="272">
        <v>6000</v>
      </c>
      <c r="H61" s="132">
        <v>0</v>
      </c>
      <c r="I61" s="132">
        <v>0</v>
      </c>
      <c r="J61" s="310">
        <v>6000</v>
      </c>
      <c r="K61" s="282">
        <f t="shared" si="1"/>
        <v>100</v>
      </c>
      <c r="L61" s="259" t="s">
        <v>78</v>
      </c>
      <c r="M61" s="259" t="s">
        <v>78</v>
      </c>
      <c r="N61" s="311">
        <f t="shared" si="3"/>
        <v>100</v>
      </c>
    </row>
    <row r="62" spans="1:14" s="26" customFormat="1" ht="47.25" outlineLevel="1">
      <c r="A62" s="254" t="s">
        <v>496</v>
      </c>
      <c r="B62" s="136" t="s">
        <v>46</v>
      </c>
      <c r="C62" s="255">
        <v>0</v>
      </c>
      <c r="D62" s="132">
        <v>0</v>
      </c>
      <c r="E62" s="132">
        <v>0</v>
      </c>
      <c r="F62" s="309">
        <v>0</v>
      </c>
      <c r="G62" s="272">
        <v>0</v>
      </c>
      <c r="H62" s="132">
        <v>0</v>
      </c>
      <c r="I62" s="132">
        <v>0</v>
      </c>
      <c r="J62" s="309">
        <v>0</v>
      </c>
      <c r="K62" s="261" t="s">
        <v>78</v>
      </c>
      <c r="L62" s="261" t="s">
        <v>78</v>
      </c>
      <c r="M62" s="261" t="s">
        <v>78</v>
      </c>
      <c r="N62" s="261" t="s">
        <v>78</v>
      </c>
    </row>
    <row r="63" spans="1:14" s="26" customFormat="1" ht="31.5" outlineLevel="1">
      <c r="A63" s="254" t="s">
        <v>588</v>
      </c>
      <c r="B63" s="136" t="s">
        <v>47</v>
      </c>
      <c r="C63" s="255">
        <v>1000</v>
      </c>
      <c r="D63" s="132">
        <v>895.8</v>
      </c>
      <c r="E63" s="132">
        <v>269.10000000000002</v>
      </c>
      <c r="F63" s="309">
        <v>2164.9</v>
      </c>
      <c r="G63" s="272">
        <v>1000</v>
      </c>
      <c r="H63" s="132">
        <v>895.8</v>
      </c>
      <c r="I63" s="132">
        <v>269.10000000000002</v>
      </c>
      <c r="J63" s="309">
        <v>2164.9</v>
      </c>
      <c r="K63" s="282">
        <f t="shared" ref="K63:K66" si="5">G63/C63*100</f>
        <v>100</v>
      </c>
      <c r="L63" s="283">
        <f t="shared" ref="L63:L66" si="6">H63/D63*100</f>
        <v>100</v>
      </c>
      <c r="M63" s="283">
        <f t="shared" ref="M63:M66" si="7">I63/E63*100</f>
        <v>100</v>
      </c>
      <c r="N63" s="273">
        <f t="shared" ref="N63:N66" si="8">J63/F63*100</f>
        <v>100</v>
      </c>
    </row>
    <row r="64" spans="1:14" s="163" customFormat="1" ht="47.25">
      <c r="A64" s="263" t="s">
        <v>68</v>
      </c>
      <c r="B64" s="264" t="s">
        <v>48</v>
      </c>
      <c r="C64" s="265">
        <v>80</v>
      </c>
      <c r="D64" s="266">
        <v>0</v>
      </c>
      <c r="E64" s="266">
        <v>0</v>
      </c>
      <c r="F64" s="267">
        <v>80</v>
      </c>
      <c r="G64" s="268">
        <v>80</v>
      </c>
      <c r="H64" s="266">
        <v>0</v>
      </c>
      <c r="I64" s="266">
        <v>0</v>
      </c>
      <c r="J64" s="267">
        <v>80</v>
      </c>
      <c r="K64" s="285">
        <f t="shared" si="5"/>
        <v>100</v>
      </c>
      <c r="L64" s="287" t="s">
        <v>78</v>
      </c>
      <c r="M64" s="287" t="s">
        <v>78</v>
      </c>
      <c r="N64" s="271">
        <f t="shared" si="8"/>
        <v>100</v>
      </c>
    </row>
    <row r="65" spans="1:14" s="164" customFormat="1" ht="47.25">
      <c r="A65" s="244" t="s">
        <v>69</v>
      </c>
      <c r="B65" s="275" t="s">
        <v>49</v>
      </c>
      <c r="C65" s="276">
        <v>475</v>
      </c>
      <c r="D65" s="277">
        <v>0</v>
      </c>
      <c r="E65" s="277">
        <v>0</v>
      </c>
      <c r="F65" s="278">
        <v>475</v>
      </c>
      <c r="G65" s="279">
        <v>475</v>
      </c>
      <c r="H65" s="277">
        <v>0</v>
      </c>
      <c r="I65" s="277">
        <v>0</v>
      </c>
      <c r="J65" s="278">
        <v>475</v>
      </c>
      <c r="K65" s="280">
        <f t="shared" si="5"/>
        <v>100</v>
      </c>
      <c r="L65" s="252" t="s">
        <v>78</v>
      </c>
      <c r="M65" s="252" t="s">
        <v>78</v>
      </c>
      <c r="N65" s="291">
        <f t="shared" si="8"/>
        <v>100</v>
      </c>
    </row>
    <row r="66" spans="1:14" s="82" customFormat="1" ht="16.5" thickBot="1">
      <c r="A66" s="312"/>
      <c r="B66" s="134" t="s">
        <v>60</v>
      </c>
      <c r="C66" s="313">
        <f t="shared" ref="C66:J66" si="9">C6+C10+C14+C15+C20+C21+C22+C26+C31+C44+C48+C49+C54+C57+C58+C64+C65</f>
        <v>2859691.7621100005</v>
      </c>
      <c r="D66" s="314">
        <f t="shared" si="9"/>
        <v>4183958.4657699997</v>
      </c>
      <c r="E66" s="314">
        <f t="shared" si="9"/>
        <v>24823.3</v>
      </c>
      <c r="F66" s="315">
        <f t="shared" si="9"/>
        <v>7068473.5278800009</v>
      </c>
      <c r="G66" s="316">
        <f t="shared" si="9"/>
        <v>2699566.54721</v>
      </c>
      <c r="H66" s="314">
        <f t="shared" si="9"/>
        <v>4126911.8058600002</v>
      </c>
      <c r="I66" s="314">
        <f t="shared" si="9"/>
        <v>16450.8</v>
      </c>
      <c r="J66" s="315">
        <f t="shared" si="9"/>
        <v>6842929.1530700019</v>
      </c>
      <c r="K66" s="317">
        <f t="shared" si="5"/>
        <v>94.400612785559332</v>
      </c>
      <c r="L66" s="318">
        <f t="shared" si="6"/>
        <v>98.636538570430076</v>
      </c>
      <c r="M66" s="318">
        <f t="shared" si="7"/>
        <v>66.271607723388911</v>
      </c>
      <c r="N66" s="319">
        <f t="shared" si="8"/>
        <v>96.809150180440085</v>
      </c>
    </row>
    <row r="67" spans="1:14">
      <c r="C67" s="160"/>
      <c r="D67" s="91"/>
      <c r="F67" s="171"/>
      <c r="G67" s="90"/>
      <c r="H67" s="90"/>
      <c r="I67" s="90"/>
      <c r="J67" s="320"/>
    </row>
    <row r="68" spans="1:14">
      <c r="D68" s="89"/>
      <c r="H68" s="91"/>
    </row>
  </sheetData>
  <mergeCells count="8">
    <mergeCell ref="L1:N1"/>
    <mergeCell ref="A3:A5"/>
    <mergeCell ref="B3:B5"/>
    <mergeCell ref="A2:N2"/>
    <mergeCell ref="G4:J4"/>
    <mergeCell ref="G3:N3"/>
    <mergeCell ref="K4:N4"/>
    <mergeCell ref="C3:F4"/>
  </mergeCells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J373"/>
  <sheetViews>
    <sheetView showGridLines="0" tabSelected="1" view="pageBreakPreview" zoomScaleNormal="100" zoomScaleSheetLayoutView="100" workbookViewId="0">
      <pane ySplit="6" topLeftCell="A338" activePane="bottomLeft" state="frozen"/>
      <selection pane="bottomLeft" activeCell="H39" sqref="H39"/>
    </sheetView>
  </sheetViews>
  <sheetFormatPr defaultRowHeight="15" outlineLevelRow="1"/>
  <cols>
    <col min="1" max="1" width="6.7109375" customWidth="1"/>
    <col min="2" max="2" width="51.140625" style="99" customWidth="1"/>
    <col min="4" max="4" width="11.42578125" style="2" customWidth="1"/>
    <col min="5" max="5" width="12.7109375" style="26" customWidth="1"/>
    <col min="6" max="6" width="12.5703125" style="26" customWidth="1"/>
    <col min="7" max="7" width="11.42578125" bestFit="1" customWidth="1"/>
    <col min="8" max="8" width="66.7109375" customWidth="1"/>
  </cols>
  <sheetData>
    <row r="1" spans="1:8" s="2" customFormat="1" ht="18.75">
      <c r="B1" s="99"/>
      <c r="E1" s="26"/>
      <c r="F1" s="26"/>
      <c r="H1" s="32" t="s">
        <v>77</v>
      </c>
    </row>
    <row r="2" spans="1:8" ht="41.25" customHeight="1">
      <c r="A2" s="401" t="s">
        <v>553</v>
      </c>
      <c r="B2" s="401"/>
      <c r="C2" s="401"/>
      <c r="D2" s="401"/>
      <c r="E2" s="401"/>
      <c r="F2" s="401"/>
      <c r="G2" s="401"/>
      <c r="H2" s="401"/>
    </row>
    <row r="3" spans="1:8" ht="6.75" customHeight="1">
      <c r="A3" s="3"/>
      <c r="B3" s="4"/>
      <c r="C3" s="3"/>
      <c r="D3" s="5"/>
      <c r="E3" s="28"/>
      <c r="F3" s="28"/>
      <c r="G3" s="3"/>
      <c r="H3" s="4"/>
    </row>
    <row r="4" spans="1:8">
      <c r="A4" s="402" t="s">
        <v>70</v>
      </c>
      <c r="B4" s="403" t="s">
        <v>71</v>
      </c>
      <c r="C4" s="402" t="s">
        <v>72</v>
      </c>
      <c r="D4" s="405" t="s">
        <v>568</v>
      </c>
      <c r="E4" s="402" t="s">
        <v>554</v>
      </c>
      <c r="F4" s="402"/>
      <c r="G4" s="402"/>
      <c r="H4" s="402" t="s">
        <v>73</v>
      </c>
    </row>
    <row r="5" spans="1:8" ht="29.25" customHeight="1">
      <c r="A5" s="402"/>
      <c r="B5" s="403"/>
      <c r="C5" s="402"/>
      <c r="D5" s="406"/>
      <c r="E5" s="404" t="s">
        <v>74</v>
      </c>
      <c r="F5" s="404" t="s">
        <v>75</v>
      </c>
      <c r="G5" s="402" t="s">
        <v>76</v>
      </c>
      <c r="H5" s="402"/>
    </row>
    <row r="6" spans="1:8">
      <c r="A6" s="402"/>
      <c r="B6" s="403"/>
      <c r="C6" s="402"/>
      <c r="D6" s="407"/>
      <c r="E6" s="404"/>
      <c r="F6" s="404"/>
      <c r="G6" s="402"/>
      <c r="H6" s="402"/>
    </row>
    <row r="7" spans="1:8" s="2" customFormat="1" ht="15.75">
      <c r="A7" s="408" t="s">
        <v>256</v>
      </c>
      <c r="B7" s="408"/>
      <c r="C7" s="408"/>
      <c r="D7" s="408"/>
      <c r="E7" s="408"/>
      <c r="F7" s="408"/>
      <c r="G7" s="408"/>
      <c r="H7" s="408"/>
    </row>
    <row r="8" spans="1:8" s="2" customFormat="1" ht="15" customHeight="1" outlineLevel="1">
      <c r="A8" s="43"/>
      <c r="B8" s="377" t="s">
        <v>257</v>
      </c>
      <c r="C8" s="377"/>
      <c r="D8" s="377"/>
      <c r="E8" s="377"/>
      <c r="F8" s="377"/>
      <c r="G8" s="377"/>
      <c r="H8" s="377"/>
    </row>
    <row r="9" spans="1:8" s="2" customFormat="1" ht="55.5" customHeight="1" outlineLevel="1">
      <c r="A9" s="46">
        <v>1</v>
      </c>
      <c r="B9" s="100" t="s">
        <v>266</v>
      </c>
      <c r="C9" s="41" t="s">
        <v>3</v>
      </c>
      <c r="D9" s="41">
        <v>100</v>
      </c>
      <c r="E9" s="59">
        <v>100</v>
      </c>
      <c r="F9" s="61">
        <v>100</v>
      </c>
      <c r="G9" s="29">
        <f>F9/E9*100</f>
        <v>100</v>
      </c>
      <c r="H9" s="176"/>
    </row>
    <row r="10" spans="1:8" s="2" customFormat="1" ht="66" customHeight="1" outlineLevel="1">
      <c r="A10" s="46">
        <v>2</v>
      </c>
      <c r="B10" s="100" t="s">
        <v>267</v>
      </c>
      <c r="C10" s="41" t="s">
        <v>3</v>
      </c>
      <c r="D10" s="41">
        <v>0</v>
      </c>
      <c r="E10" s="58">
        <v>15</v>
      </c>
      <c r="F10" s="61">
        <v>0</v>
      </c>
      <c r="G10" s="29">
        <v>100</v>
      </c>
      <c r="H10" s="176"/>
    </row>
    <row r="11" spans="1:8" s="2" customFormat="1" ht="26.25" outlineLevel="1">
      <c r="A11" s="46">
        <v>3</v>
      </c>
      <c r="B11" s="100" t="s">
        <v>268</v>
      </c>
      <c r="C11" s="41" t="s">
        <v>3</v>
      </c>
      <c r="D11" s="41">
        <v>91.8</v>
      </c>
      <c r="E11" s="58">
        <v>92</v>
      </c>
      <c r="F11" s="60">
        <v>92.4</v>
      </c>
      <c r="G11" s="29">
        <f>F11/E11*100</f>
        <v>100.43478260869566</v>
      </c>
      <c r="H11" s="176"/>
    </row>
    <row r="12" spans="1:8" s="2" customFormat="1" ht="14.25" customHeight="1" outlineLevel="1">
      <c r="A12" s="175"/>
      <c r="B12" s="364" t="s">
        <v>258</v>
      </c>
      <c r="C12" s="364"/>
      <c r="D12" s="364"/>
      <c r="E12" s="364"/>
      <c r="F12" s="364"/>
      <c r="G12" s="364"/>
      <c r="H12" s="364"/>
    </row>
    <row r="13" spans="1:8" s="2" customFormat="1" ht="14.25" customHeight="1" outlineLevel="1">
      <c r="A13" s="175"/>
      <c r="B13" s="364" t="s">
        <v>259</v>
      </c>
      <c r="C13" s="364"/>
      <c r="D13" s="364"/>
      <c r="E13" s="364"/>
      <c r="F13" s="364"/>
      <c r="G13" s="364"/>
      <c r="H13" s="364"/>
    </row>
    <row r="14" spans="1:8" s="2" customFormat="1" ht="51.75" outlineLevel="1">
      <c r="A14" s="151" t="s">
        <v>51</v>
      </c>
      <c r="B14" s="100" t="s">
        <v>266</v>
      </c>
      <c r="C14" s="41" t="s">
        <v>3</v>
      </c>
      <c r="D14" s="41">
        <v>100</v>
      </c>
      <c r="E14" s="60">
        <v>100</v>
      </c>
      <c r="F14" s="60">
        <v>100</v>
      </c>
      <c r="G14" s="11">
        <f>F14/E14*100</f>
        <v>100</v>
      </c>
      <c r="H14" s="176"/>
    </row>
    <row r="15" spans="1:8" s="2" customFormat="1" ht="51.75" outlineLevel="1">
      <c r="A15" s="151" t="s">
        <v>52</v>
      </c>
      <c r="B15" s="100" t="s">
        <v>280</v>
      </c>
      <c r="C15" s="41" t="s">
        <v>260</v>
      </c>
      <c r="D15" s="41">
        <v>0</v>
      </c>
      <c r="E15" s="60">
        <v>0</v>
      </c>
      <c r="F15" s="60">
        <v>0</v>
      </c>
      <c r="G15" s="11">
        <v>100</v>
      </c>
      <c r="H15" s="176"/>
    </row>
    <row r="16" spans="1:8" s="2" customFormat="1" ht="12.75" customHeight="1" outlineLevel="1">
      <c r="A16" s="110"/>
      <c r="B16" s="364" t="s">
        <v>261</v>
      </c>
      <c r="C16" s="364"/>
      <c r="D16" s="364"/>
      <c r="E16" s="364"/>
      <c r="F16" s="364"/>
      <c r="G16" s="364"/>
      <c r="H16" s="364"/>
    </row>
    <row r="17" spans="1:8" s="2" customFormat="1" ht="13.5" customHeight="1" outlineLevel="1">
      <c r="A17" s="110"/>
      <c r="B17" s="364" t="s">
        <v>262</v>
      </c>
      <c r="C17" s="364"/>
      <c r="D17" s="364"/>
      <c r="E17" s="364"/>
      <c r="F17" s="364"/>
      <c r="G17" s="364"/>
      <c r="H17" s="364"/>
    </row>
    <row r="18" spans="1:8" s="2" customFormat="1" ht="51.75" customHeight="1" outlineLevel="1">
      <c r="A18" s="151" t="s">
        <v>92</v>
      </c>
      <c r="B18" s="100" t="s">
        <v>271</v>
      </c>
      <c r="C18" s="41" t="s">
        <v>3</v>
      </c>
      <c r="D18" s="42">
        <v>0</v>
      </c>
      <c r="E18" s="58">
        <v>50</v>
      </c>
      <c r="F18" s="59">
        <v>0</v>
      </c>
      <c r="G18" s="42">
        <v>100</v>
      </c>
      <c r="H18" s="172"/>
    </row>
    <row r="19" spans="1:8" s="2" customFormat="1" ht="39" customHeight="1" outlineLevel="1">
      <c r="A19" s="151" t="s">
        <v>94</v>
      </c>
      <c r="B19" s="100" t="s">
        <v>272</v>
      </c>
      <c r="C19" s="41" t="s">
        <v>3</v>
      </c>
      <c r="D19" s="41">
        <v>0</v>
      </c>
      <c r="E19" s="58">
        <v>30</v>
      </c>
      <c r="F19" s="59">
        <v>0</v>
      </c>
      <c r="G19" s="42">
        <v>100</v>
      </c>
      <c r="H19" s="172"/>
    </row>
    <row r="20" spans="1:8" s="2" customFormat="1" ht="54.75" customHeight="1" outlineLevel="1">
      <c r="A20" s="151" t="s">
        <v>174</v>
      </c>
      <c r="B20" s="100" t="s">
        <v>273</v>
      </c>
      <c r="C20" s="41" t="s">
        <v>3</v>
      </c>
      <c r="D20" s="41">
        <v>0</v>
      </c>
      <c r="E20" s="58">
        <v>15</v>
      </c>
      <c r="F20" s="60">
        <v>0</v>
      </c>
      <c r="G20" s="87">
        <v>100</v>
      </c>
      <c r="H20" s="176"/>
    </row>
    <row r="21" spans="1:8" s="2" customFormat="1" ht="26.25" outlineLevel="1">
      <c r="A21" s="151" t="s">
        <v>254</v>
      </c>
      <c r="B21" s="100" t="s">
        <v>274</v>
      </c>
      <c r="C21" s="41" t="s">
        <v>260</v>
      </c>
      <c r="D21" s="41">
        <v>0</v>
      </c>
      <c r="E21" s="58">
        <v>0</v>
      </c>
      <c r="F21" s="60">
        <v>0</v>
      </c>
      <c r="G21" s="87">
        <v>100</v>
      </c>
      <c r="H21" s="176"/>
    </row>
    <row r="22" spans="1:8" s="2" customFormat="1" ht="27.75" customHeight="1" outlineLevel="1">
      <c r="A22" s="151"/>
      <c r="B22" s="364" t="s">
        <v>263</v>
      </c>
      <c r="C22" s="364"/>
      <c r="D22" s="364"/>
      <c r="E22" s="364"/>
      <c r="F22" s="364"/>
      <c r="G22" s="364"/>
      <c r="H22" s="364"/>
    </row>
    <row r="23" spans="1:8" s="2" customFormat="1" outlineLevel="1">
      <c r="A23" s="151"/>
      <c r="B23" s="364" t="s">
        <v>264</v>
      </c>
      <c r="C23" s="364"/>
      <c r="D23" s="364"/>
      <c r="E23" s="364"/>
      <c r="F23" s="364"/>
      <c r="G23" s="364"/>
      <c r="H23" s="364"/>
    </row>
    <row r="24" spans="1:8" s="2" customFormat="1" ht="39" outlineLevel="1">
      <c r="A24" s="151" t="s">
        <v>175</v>
      </c>
      <c r="B24" s="100" t="s">
        <v>275</v>
      </c>
      <c r="C24" s="41" t="s">
        <v>3</v>
      </c>
      <c r="D24" s="41">
        <v>91.8</v>
      </c>
      <c r="E24" s="58">
        <v>92</v>
      </c>
      <c r="F24" s="60">
        <v>92.4</v>
      </c>
      <c r="G24" s="29">
        <f>F24/E24*100</f>
        <v>100.43478260869566</v>
      </c>
      <c r="H24" s="176"/>
    </row>
    <row r="25" spans="1:8" s="2" customFormat="1" ht="39" outlineLevel="1">
      <c r="A25" s="151" t="s">
        <v>176</v>
      </c>
      <c r="B25" s="100" t="s">
        <v>276</v>
      </c>
      <c r="C25" s="41" t="s">
        <v>3</v>
      </c>
      <c r="D25" s="41">
        <v>96.2</v>
      </c>
      <c r="E25" s="58">
        <v>95</v>
      </c>
      <c r="F25" s="60">
        <v>94.7</v>
      </c>
      <c r="G25" s="29">
        <f>F25/E25*100</f>
        <v>99.684210526315795</v>
      </c>
      <c r="H25" s="176"/>
    </row>
    <row r="26" spans="1:8" s="2" customFormat="1" ht="54.75" customHeight="1" outlineLevel="1">
      <c r="A26" s="151" t="s">
        <v>177</v>
      </c>
      <c r="B26" s="100" t="s">
        <v>277</v>
      </c>
      <c r="C26" s="41" t="s">
        <v>3</v>
      </c>
      <c r="D26" s="41">
        <v>100</v>
      </c>
      <c r="E26" s="60">
        <v>100</v>
      </c>
      <c r="F26" s="60">
        <v>100</v>
      </c>
      <c r="G26" s="29">
        <f t="shared" ref="G26:G28" si="0">F26/E26*100</f>
        <v>100</v>
      </c>
      <c r="H26" s="176"/>
    </row>
    <row r="27" spans="1:8" s="2" customFormat="1" ht="26.25" outlineLevel="1">
      <c r="A27" s="151" t="s">
        <v>269</v>
      </c>
      <c r="B27" s="100" t="s">
        <v>278</v>
      </c>
      <c r="C27" s="41" t="s">
        <v>3</v>
      </c>
      <c r="D27" s="41">
        <v>100</v>
      </c>
      <c r="E27" s="60">
        <v>100</v>
      </c>
      <c r="F27" s="60">
        <v>100</v>
      </c>
      <c r="G27" s="29">
        <f t="shared" si="0"/>
        <v>100</v>
      </c>
      <c r="H27" s="176"/>
    </row>
    <row r="28" spans="1:8" s="2" customFormat="1" ht="42" customHeight="1" outlineLevel="1">
      <c r="A28" s="151" t="s">
        <v>270</v>
      </c>
      <c r="B28" s="100" t="s">
        <v>279</v>
      </c>
      <c r="C28" s="41" t="s">
        <v>265</v>
      </c>
      <c r="D28" s="41">
        <v>4</v>
      </c>
      <c r="E28" s="60">
        <v>4</v>
      </c>
      <c r="F28" s="60">
        <v>4</v>
      </c>
      <c r="G28" s="29">
        <f t="shared" si="0"/>
        <v>100</v>
      </c>
      <c r="H28" s="176"/>
    </row>
    <row r="29" spans="1:8" s="164" customFormat="1" ht="15.75">
      <c r="A29" s="376" t="s">
        <v>125</v>
      </c>
      <c r="B29" s="376"/>
      <c r="C29" s="376"/>
      <c r="D29" s="376"/>
      <c r="E29" s="376"/>
      <c r="F29" s="376"/>
      <c r="G29" s="376"/>
      <c r="H29" s="376"/>
    </row>
    <row r="30" spans="1:8" ht="13.5" customHeight="1" outlineLevel="1">
      <c r="A30" s="178"/>
      <c r="B30" s="370" t="s">
        <v>155</v>
      </c>
      <c r="C30" s="371"/>
      <c r="D30" s="371"/>
      <c r="E30" s="371"/>
      <c r="F30" s="371"/>
      <c r="G30" s="371"/>
      <c r="H30" s="410"/>
    </row>
    <row r="31" spans="1:8" s="2" customFormat="1" ht="38.25" outlineLevel="1">
      <c r="A31" s="179">
        <v>1</v>
      </c>
      <c r="B31" s="16" t="s">
        <v>127</v>
      </c>
      <c r="C31" s="22" t="s">
        <v>3</v>
      </c>
      <c r="D31" s="24">
        <v>91.4</v>
      </c>
      <c r="E31" s="57">
        <v>91.5</v>
      </c>
      <c r="F31" s="57">
        <v>91.5</v>
      </c>
      <c r="G31" s="180">
        <f>F31/E31*100</f>
        <v>100</v>
      </c>
      <c r="H31" s="181"/>
    </row>
    <row r="32" spans="1:8" s="2" customFormat="1" ht="91.5" customHeight="1" outlineLevel="1">
      <c r="A32" s="179">
        <v>2</v>
      </c>
      <c r="B32" s="51" t="s">
        <v>128</v>
      </c>
      <c r="C32" s="22" t="s">
        <v>3</v>
      </c>
      <c r="D32" s="24">
        <v>99</v>
      </c>
      <c r="E32" s="57">
        <v>99</v>
      </c>
      <c r="F32" s="57">
        <v>99</v>
      </c>
      <c r="G32" s="180">
        <f t="shared" ref="G32:G33" si="1">F32/E32*100</f>
        <v>100</v>
      </c>
      <c r="H32" s="181"/>
    </row>
    <row r="33" spans="1:8" s="2" customFormat="1" ht="63.75" outlineLevel="1">
      <c r="A33" s="179">
        <v>3</v>
      </c>
      <c r="B33" s="17" t="s">
        <v>129</v>
      </c>
      <c r="C33" s="22" t="s">
        <v>3</v>
      </c>
      <c r="D33" s="24">
        <v>2.6</v>
      </c>
      <c r="E33" s="57">
        <v>1</v>
      </c>
      <c r="F33" s="57">
        <v>1</v>
      </c>
      <c r="G33" s="180">
        <f t="shared" si="1"/>
        <v>100</v>
      </c>
      <c r="H33" s="181"/>
    </row>
    <row r="34" spans="1:8" s="2" customFormat="1" ht="29.25" customHeight="1" outlineLevel="1">
      <c r="A34" s="182"/>
      <c r="B34" s="364" t="s">
        <v>130</v>
      </c>
      <c r="C34" s="364"/>
      <c r="D34" s="364"/>
      <c r="E34" s="364"/>
      <c r="F34" s="364"/>
      <c r="G34" s="364"/>
      <c r="H34" s="364"/>
    </row>
    <row r="35" spans="1:8" s="2" customFormat="1" outlineLevel="1">
      <c r="A35" s="182"/>
      <c r="B35" s="366" t="s">
        <v>153</v>
      </c>
      <c r="C35" s="366"/>
      <c r="D35" s="366"/>
      <c r="E35" s="366"/>
      <c r="F35" s="366"/>
      <c r="G35" s="366"/>
      <c r="H35" s="366"/>
    </row>
    <row r="36" spans="1:8" s="2" customFormat="1" ht="63.75" outlineLevel="1">
      <c r="A36" s="179" t="s">
        <v>51</v>
      </c>
      <c r="B36" s="16" t="s">
        <v>129</v>
      </c>
      <c r="C36" s="22" t="s">
        <v>3</v>
      </c>
      <c r="D36" s="20">
        <v>1</v>
      </c>
      <c r="E36" s="62">
        <v>1</v>
      </c>
      <c r="F36" s="62">
        <v>1</v>
      </c>
      <c r="G36" s="180">
        <f>F36/E36*100</f>
        <v>100</v>
      </c>
      <c r="H36" s="181"/>
    </row>
    <row r="37" spans="1:8" s="2" customFormat="1" ht="38.25" outlineLevel="1">
      <c r="A37" s="179" t="s">
        <v>52</v>
      </c>
      <c r="B37" s="16" t="s">
        <v>131</v>
      </c>
      <c r="C37" s="22" t="s">
        <v>3</v>
      </c>
      <c r="D37" s="20">
        <v>806</v>
      </c>
      <c r="E37" s="63">
        <v>806</v>
      </c>
      <c r="F37" s="63">
        <v>806</v>
      </c>
      <c r="G37" s="180">
        <f t="shared" ref="G37:G54" si="2">F37/E37*100</f>
        <v>100</v>
      </c>
      <c r="H37" s="181"/>
    </row>
    <row r="38" spans="1:8" s="2" customFormat="1" ht="64.5" customHeight="1" outlineLevel="1">
      <c r="A38" s="179" t="s">
        <v>156</v>
      </c>
      <c r="B38" s="16" t="s">
        <v>132</v>
      </c>
      <c r="C38" s="22" t="s">
        <v>3</v>
      </c>
      <c r="D38" s="20">
        <v>99</v>
      </c>
      <c r="E38" s="64">
        <v>99</v>
      </c>
      <c r="F38" s="58">
        <v>99</v>
      </c>
      <c r="G38" s="180">
        <f t="shared" si="2"/>
        <v>100</v>
      </c>
      <c r="H38" s="181"/>
    </row>
    <row r="39" spans="1:8" s="2" customFormat="1" ht="81" customHeight="1" outlineLevel="1">
      <c r="A39" s="179" t="s">
        <v>157</v>
      </c>
      <c r="B39" s="16" t="s">
        <v>133</v>
      </c>
      <c r="C39" s="22" t="s">
        <v>3</v>
      </c>
      <c r="D39" s="20">
        <v>100</v>
      </c>
      <c r="E39" s="64">
        <v>100</v>
      </c>
      <c r="F39" s="64">
        <v>100</v>
      </c>
      <c r="G39" s="180">
        <f t="shared" si="2"/>
        <v>100</v>
      </c>
      <c r="H39" s="181"/>
    </row>
    <row r="40" spans="1:8" s="2" customFormat="1" ht="84" customHeight="1" outlineLevel="1">
      <c r="A40" s="179" t="s">
        <v>158</v>
      </c>
      <c r="B40" s="16" t="s">
        <v>134</v>
      </c>
      <c r="C40" s="21" t="s">
        <v>3</v>
      </c>
      <c r="D40" s="20">
        <v>0</v>
      </c>
      <c r="E40" s="65">
        <v>0</v>
      </c>
      <c r="F40" s="65">
        <v>0</v>
      </c>
      <c r="G40" s="180">
        <v>100</v>
      </c>
      <c r="H40" s="181"/>
    </row>
    <row r="41" spans="1:8" s="2" customFormat="1" ht="70.5" customHeight="1" outlineLevel="1">
      <c r="A41" s="179" t="s">
        <v>159</v>
      </c>
      <c r="B41" s="16" t="s">
        <v>135</v>
      </c>
      <c r="C41" s="21" t="s">
        <v>3</v>
      </c>
      <c r="D41" s="20">
        <v>60</v>
      </c>
      <c r="E41" s="58">
        <v>60</v>
      </c>
      <c r="F41" s="58">
        <v>60</v>
      </c>
      <c r="G41" s="180">
        <f t="shared" si="2"/>
        <v>100</v>
      </c>
      <c r="H41" s="181"/>
    </row>
    <row r="42" spans="1:8" s="2" customFormat="1" ht="38.25" outlineLevel="1">
      <c r="A42" s="179" t="s">
        <v>160</v>
      </c>
      <c r="B42" s="16" t="s">
        <v>136</v>
      </c>
      <c r="C42" s="21" t="s">
        <v>3</v>
      </c>
      <c r="D42" s="20">
        <v>100</v>
      </c>
      <c r="E42" s="66">
        <v>100</v>
      </c>
      <c r="F42" s="66">
        <v>100</v>
      </c>
      <c r="G42" s="180">
        <f t="shared" si="2"/>
        <v>100</v>
      </c>
      <c r="H42" s="181"/>
    </row>
    <row r="43" spans="1:8" s="2" customFormat="1" ht="63" customHeight="1" outlineLevel="1">
      <c r="A43" s="179" t="s">
        <v>161</v>
      </c>
      <c r="B43" s="16" t="s">
        <v>137</v>
      </c>
      <c r="C43" s="21" t="s">
        <v>3</v>
      </c>
      <c r="D43" s="20">
        <v>10.199999999999999</v>
      </c>
      <c r="E43" s="58">
        <v>10</v>
      </c>
      <c r="F43" s="58">
        <v>10</v>
      </c>
      <c r="G43" s="180">
        <f t="shared" si="2"/>
        <v>100</v>
      </c>
      <c r="H43" s="181"/>
    </row>
    <row r="44" spans="1:8" s="2" customFormat="1" ht="51" outlineLevel="1">
      <c r="A44" s="179" t="s">
        <v>162</v>
      </c>
      <c r="B44" s="16" t="s">
        <v>138</v>
      </c>
      <c r="C44" s="19" t="s">
        <v>3</v>
      </c>
      <c r="D44" s="20">
        <v>86.4</v>
      </c>
      <c r="E44" s="67">
        <v>90</v>
      </c>
      <c r="F44" s="67">
        <v>90</v>
      </c>
      <c r="G44" s="180">
        <f t="shared" si="2"/>
        <v>100</v>
      </c>
      <c r="H44" s="181"/>
    </row>
    <row r="45" spans="1:8" s="2" customFormat="1" ht="54.75" customHeight="1" outlineLevel="1">
      <c r="A45" s="179" t="s">
        <v>163</v>
      </c>
      <c r="B45" s="16" t="s">
        <v>139</v>
      </c>
      <c r="C45" s="19" t="s">
        <v>3</v>
      </c>
      <c r="D45" s="20">
        <v>100</v>
      </c>
      <c r="E45" s="67">
        <v>100</v>
      </c>
      <c r="F45" s="67">
        <v>100</v>
      </c>
      <c r="G45" s="180">
        <f t="shared" si="2"/>
        <v>100</v>
      </c>
      <c r="H45" s="181"/>
    </row>
    <row r="46" spans="1:8" s="2" customFormat="1" ht="49.5" customHeight="1" outlineLevel="1">
      <c r="A46" s="179" t="s">
        <v>164</v>
      </c>
      <c r="B46" s="17" t="s">
        <v>140</v>
      </c>
      <c r="C46" s="22" t="s">
        <v>3</v>
      </c>
      <c r="D46" s="20">
        <v>56.5</v>
      </c>
      <c r="E46" s="67">
        <v>56.04</v>
      </c>
      <c r="F46" s="58">
        <v>56.04</v>
      </c>
      <c r="G46" s="180">
        <f t="shared" si="2"/>
        <v>100</v>
      </c>
      <c r="H46" s="181"/>
    </row>
    <row r="47" spans="1:8" s="2" customFormat="1" ht="51" outlineLevel="1">
      <c r="A47" s="179" t="s">
        <v>165</v>
      </c>
      <c r="B47" s="101" t="s">
        <v>141</v>
      </c>
      <c r="C47" s="23" t="s">
        <v>3</v>
      </c>
      <c r="D47" s="20">
        <v>120</v>
      </c>
      <c r="E47" s="67">
        <v>120</v>
      </c>
      <c r="F47" s="58">
        <v>120</v>
      </c>
      <c r="G47" s="180">
        <f t="shared" si="2"/>
        <v>100</v>
      </c>
      <c r="H47" s="181"/>
    </row>
    <row r="48" spans="1:8" s="2" customFormat="1" ht="65.25" customHeight="1" outlineLevel="1">
      <c r="A48" s="179" t="s">
        <v>166</v>
      </c>
      <c r="B48" s="17" t="s">
        <v>142</v>
      </c>
      <c r="C48" s="22" t="s">
        <v>3</v>
      </c>
      <c r="D48" s="20">
        <v>80</v>
      </c>
      <c r="E48" s="67">
        <v>80</v>
      </c>
      <c r="F48" s="67">
        <v>80</v>
      </c>
      <c r="G48" s="180">
        <f t="shared" si="2"/>
        <v>100</v>
      </c>
      <c r="H48" s="181"/>
    </row>
    <row r="49" spans="1:8" s="2" customFormat="1" ht="41.25" customHeight="1" outlineLevel="1">
      <c r="A49" s="179" t="s">
        <v>167</v>
      </c>
      <c r="B49" s="17" t="s">
        <v>143</v>
      </c>
      <c r="C49" s="22" t="s">
        <v>81</v>
      </c>
      <c r="D49" s="20">
        <v>20</v>
      </c>
      <c r="E49" s="67">
        <v>20</v>
      </c>
      <c r="F49" s="58">
        <v>20</v>
      </c>
      <c r="G49" s="180">
        <f t="shared" si="2"/>
        <v>100</v>
      </c>
      <c r="H49" s="181"/>
    </row>
    <row r="50" spans="1:8" s="2" customFormat="1" ht="42.75" customHeight="1" outlineLevel="1">
      <c r="A50" s="179" t="s">
        <v>168</v>
      </c>
      <c r="B50" s="17" t="s">
        <v>144</v>
      </c>
      <c r="C50" s="22" t="s">
        <v>81</v>
      </c>
      <c r="D50" s="20">
        <v>60</v>
      </c>
      <c r="E50" s="67">
        <v>60</v>
      </c>
      <c r="F50" s="58">
        <v>60</v>
      </c>
      <c r="G50" s="180">
        <f t="shared" si="2"/>
        <v>100</v>
      </c>
      <c r="H50" s="181"/>
    </row>
    <row r="51" spans="1:8" s="2" customFormat="1" ht="48.75" outlineLevel="1">
      <c r="A51" s="179" t="s">
        <v>169</v>
      </c>
      <c r="B51" s="17" t="s">
        <v>145</v>
      </c>
      <c r="C51" s="21" t="s">
        <v>3</v>
      </c>
      <c r="D51" s="20">
        <v>22.6</v>
      </c>
      <c r="E51" s="68">
        <v>30</v>
      </c>
      <c r="F51" s="58">
        <v>0</v>
      </c>
      <c r="G51" s="180">
        <f t="shared" si="2"/>
        <v>0</v>
      </c>
      <c r="H51" s="321" t="s">
        <v>557</v>
      </c>
    </row>
    <row r="52" spans="1:8" s="2" customFormat="1" ht="25.5" outlineLevel="1">
      <c r="A52" s="179" t="s">
        <v>170</v>
      </c>
      <c r="B52" s="17" t="s">
        <v>146</v>
      </c>
      <c r="C52" s="21" t="s">
        <v>3</v>
      </c>
      <c r="D52" s="20">
        <v>6</v>
      </c>
      <c r="E52" s="69">
        <v>6</v>
      </c>
      <c r="F52" s="58">
        <v>6</v>
      </c>
      <c r="G52" s="180">
        <f t="shared" si="2"/>
        <v>100</v>
      </c>
      <c r="H52" s="181"/>
    </row>
    <row r="53" spans="1:8" s="2" customFormat="1" ht="27" customHeight="1" outlineLevel="1">
      <c r="A53" s="179" t="s">
        <v>171</v>
      </c>
      <c r="B53" s="17" t="s">
        <v>147</v>
      </c>
      <c r="C53" s="21" t="s">
        <v>3</v>
      </c>
      <c r="D53" s="20">
        <v>5</v>
      </c>
      <c r="E53" s="69">
        <v>5</v>
      </c>
      <c r="F53" s="58">
        <v>5</v>
      </c>
      <c r="G53" s="180">
        <f t="shared" si="2"/>
        <v>100</v>
      </c>
      <c r="H53" s="181"/>
    </row>
    <row r="54" spans="1:8" s="2" customFormat="1" ht="25.5" outlineLevel="1">
      <c r="A54" s="179" t="s">
        <v>172</v>
      </c>
      <c r="B54" s="17" t="s">
        <v>148</v>
      </c>
      <c r="C54" s="21" t="s">
        <v>81</v>
      </c>
      <c r="D54" s="20">
        <v>85</v>
      </c>
      <c r="E54" s="69">
        <v>85</v>
      </c>
      <c r="F54" s="58">
        <v>60</v>
      </c>
      <c r="G54" s="180">
        <f t="shared" si="2"/>
        <v>70.588235294117652</v>
      </c>
      <c r="H54" s="181"/>
    </row>
    <row r="55" spans="1:8" s="2" customFormat="1" ht="15" customHeight="1" outlineLevel="1">
      <c r="A55" s="179"/>
      <c r="B55" s="409" t="s">
        <v>149</v>
      </c>
      <c r="C55" s="409"/>
      <c r="D55" s="409"/>
      <c r="E55" s="409"/>
      <c r="F55" s="409"/>
      <c r="G55" s="409"/>
      <c r="H55" s="409"/>
    </row>
    <row r="56" spans="1:8" s="2" customFormat="1" ht="14.25" customHeight="1" outlineLevel="1">
      <c r="A56" s="179"/>
      <c r="B56" s="409" t="s">
        <v>154</v>
      </c>
      <c r="C56" s="409"/>
      <c r="D56" s="409"/>
      <c r="E56" s="409"/>
      <c r="F56" s="409"/>
      <c r="G56" s="409"/>
      <c r="H56" s="409"/>
    </row>
    <row r="57" spans="1:8" s="2" customFormat="1" ht="19.5" customHeight="1" outlineLevel="1">
      <c r="A57" s="179" t="s">
        <v>173</v>
      </c>
      <c r="B57" s="16" t="s">
        <v>630</v>
      </c>
      <c r="C57" s="22" t="s">
        <v>119</v>
      </c>
      <c r="D57" s="183">
        <v>5</v>
      </c>
      <c r="E57" s="64">
        <v>5</v>
      </c>
      <c r="F57" s="64">
        <v>5</v>
      </c>
      <c r="G57" s="180">
        <f>F57/E57*100</f>
        <v>100</v>
      </c>
      <c r="H57" s="181"/>
    </row>
    <row r="58" spans="1:8" s="2" customFormat="1" ht="53.25" customHeight="1" outlineLevel="1">
      <c r="A58" s="179" t="s">
        <v>94</v>
      </c>
      <c r="B58" s="16" t="s">
        <v>150</v>
      </c>
      <c r="C58" s="22" t="s">
        <v>119</v>
      </c>
      <c r="D58" s="183">
        <v>5</v>
      </c>
      <c r="E58" s="64">
        <v>5</v>
      </c>
      <c r="F58" s="64">
        <v>5</v>
      </c>
      <c r="G58" s="180">
        <f t="shared" ref="G58:G59" si="3">F58/E58*100</f>
        <v>100</v>
      </c>
      <c r="H58" s="181"/>
    </row>
    <row r="59" spans="1:8" s="2" customFormat="1" ht="51" outlineLevel="1">
      <c r="A59" s="179" t="s">
        <v>174</v>
      </c>
      <c r="B59" s="17" t="s">
        <v>151</v>
      </c>
      <c r="C59" s="22" t="s">
        <v>119</v>
      </c>
      <c r="D59" s="183">
        <v>5</v>
      </c>
      <c r="E59" s="64">
        <v>5</v>
      </c>
      <c r="F59" s="64">
        <v>5</v>
      </c>
      <c r="G59" s="180">
        <f t="shared" si="3"/>
        <v>100</v>
      </c>
      <c r="H59" s="181"/>
    </row>
    <row r="60" spans="1:8" s="2" customFormat="1" ht="13.5" customHeight="1" outlineLevel="1">
      <c r="A60" s="179"/>
      <c r="B60" s="409" t="s">
        <v>152</v>
      </c>
      <c r="C60" s="409"/>
      <c r="D60" s="409"/>
      <c r="E60" s="409"/>
      <c r="F60" s="409"/>
      <c r="G60" s="409"/>
      <c r="H60" s="409"/>
    </row>
    <row r="61" spans="1:8" s="2" customFormat="1" ht="12" customHeight="1" outlineLevel="1">
      <c r="A61" s="179"/>
      <c r="B61" s="409" t="s">
        <v>548</v>
      </c>
      <c r="C61" s="409"/>
      <c r="D61" s="409"/>
      <c r="E61" s="409"/>
      <c r="F61" s="409"/>
      <c r="G61" s="409"/>
      <c r="H61" s="409"/>
    </row>
    <row r="62" spans="1:8" s="2" customFormat="1" ht="81" customHeight="1" outlineLevel="1">
      <c r="A62" s="179" t="s">
        <v>175</v>
      </c>
      <c r="B62" s="16" t="s">
        <v>458</v>
      </c>
      <c r="C62" s="19" t="s">
        <v>3</v>
      </c>
      <c r="D62" s="20">
        <v>11</v>
      </c>
      <c r="E62" s="70">
        <v>4.7</v>
      </c>
      <c r="F62" s="65">
        <v>4.7</v>
      </c>
      <c r="G62" s="180">
        <f>F62/E62*100</f>
        <v>100</v>
      </c>
      <c r="H62" s="184"/>
    </row>
    <row r="63" spans="1:8" s="2" customFormat="1" ht="63.75" outlineLevel="1">
      <c r="A63" s="179" t="s">
        <v>176</v>
      </c>
      <c r="B63" s="16" t="s">
        <v>460</v>
      </c>
      <c r="C63" s="21" t="s">
        <v>81</v>
      </c>
      <c r="D63" s="20">
        <v>77</v>
      </c>
      <c r="E63" s="71">
        <v>87</v>
      </c>
      <c r="F63" s="65">
        <v>87</v>
      </c>
      <c r="G63" s="180">
        <v>100</v>
      </c>
      <c r="H63" s="181"/>
    </row>
    <row r="64" spans="1:8" s="2" customFormat="1" ht="117.75" customHeight="1" outlineLevel="1">
      <c r="A64" s="179" t="s">
        <v>177</v>
      </c>
      <c r="B64" s="16" t="s">
        <v>459</v>
      </c>
      <c r="C64" s="19" t="s">
        <v>3</v>
      </c>
      <c r="D64" s="20">
        <v>11</v>
      </c>
      <c r="E64" s="64">
        <v>13.7</v>
      </c>
      <c r="F64" s="58">
        <v>13.7</v>
      </c>
      <c r="G64" s="180">
        <v>100</v>
      </c>
      <c r="H64" s="181"/>
    </row>
    <row r="65" spans="1:8" s="164" customFormat="1" ht="15.75" customHeight="1">
      <c r="A65" s="376" t="s">
        <v>609</v>
      </c>
      <c r="B65" s="376"/>
      <c r="C65" s="376"/>
      <c r="D65" s="376"/>
      <c r="E65" s="376"/>
      <c r="F65" s="376"/>
      <c r="G65" s="376"/>
      <c r="H65" s="376"/>
    </row>
    <row r="66" spans="1:8" s="2" customFormat="1" ht="15.75" customHeight="1" outlineLevel="1">
      <c r="A66" s="185"/>
      <c r="B66" s="409" t="s">
        <v>611</v>
      </c>
      <c r="C66" s="409"/>
      <c r="D66" s="409"/>
      <c r="E66" s="409"/>
      <c r="F66" s="409"/>
      <c r="G66" s="409"/>
      <c r="H66" s="409"/>
    </row>
    <row r="67" spans="1:8" s="2" customFormat="1" ht="15.75" customHeight="1" outlineLevel="1">
      <c r="A67" s="179">
        <v>1</v>
      </c>
      <c r="B67" s="80" t="s">
        <v>612</v>
      </c>
      <c r="C67" s="37" t="s">
        <v>191</v>
      </c>
      <c r="D67" s="169">
        <v>40</v>
      </c>
      <c r="E67" s="64">
        <v>44</v>
      </c>
      <c r="F67" s="64">
        <v>44</v>
      </c>
      <c r="G67" s="169">
        <f>F67/E67*100</f>
        <v>100</v>
      </c>
      <c r="H67" s="173"/>
    </row>
    <row r="68" spans="1:8" s="2" customFormat="1" outlineLevel="1">
      <c r="A68" s="179">
        <v>2</v>
      </c>
      <c r="B68" s="186" t="s">
        <v>613</v>
      </c>
      <c r="C68" s="46" t="s">
        <v>81</v>
      </c>
      <c r="D68" s="183">
        <v>200</v>
      </c>
      <c r="E68" s="64">
        <v>210</v>
      </c>
      <c r="F68" s="64">
        <v>210</v>
      </c>
      <c r="G68" s="183">
        <v>100</v>
      </c>
      <c r="H68" s="187"/>
    </row>
    <row r="69" spans="1:8" s="2" customFormat="1" ht="15" customHeight="1" outlineLevel="1">
      <c r="A69" s="179"/>
      <c r="B69" s="378" t="s">
        <v>614</v>
      </c>
      <c r="C69" s="378"/>
      <c r="D69" s="378"/>
      <c r="E69" s="378"/>
      <c r="F69" s="378"/>
      <c r="G69" s="378"/>
      <c r="H69" s="378"/>
    </row>
    <row r="70" spans="1:8" s="2" customFormat="1" ht="17.25" customHeight="1" outlineLevel="1">
      <c r="A70" s="179"/>
      <c r="B70" s="378" t="s">
        <v>615</v>
      </c>
      <c r="C70" s="378"/>
      <c r="D70" s="378"/>
      <c r="E70" s="378"/>
      <c r="F70" s="378"/>
      <c r="G70" s="378"/>
      <c r="H70" s="378"/>
    </row>
    <row r="71" spans="1:8" s="2" customFormat="1" ht="25.5" outlineLevel="1">
      <c r="A71" s="179" t="s">
        <v>51</v>
      </c>
      <c r="B71" s="80" t="s">
        <v>616</v>
      </c>
      <c r="C71" s="46" t="s">
        <v>191</v>
      </c>
      <c r="D71" s="44">
        <v>1</v>
      </c>
      <c r="E71" s="58">
        <v>1</v>
      </c>
      <c r="F71" s="63">
        <v>1</v>
      </c>
      <c r="G71" s="183">
        <v>100</v>
      </c>
      <c r="H71" s="187"/>
    </row>
    <row r="72" spans="1:8" s="2" customFormat="1" ht="15" customHeight="1" outlineLevel="1">
      <c r="A72" s="179"/>
      <c r="B72" s="388" t="s">
        <v>617</v>
      </c>
      <c r="C72" s="389"/>
      <c r="D72" s="389"/>
      <c r="E72" s="389"/>
      <c r="F72" s="389"/>
      <c r="G72" s="389"/>
      <c r="H72" s="390"/>
    </row>
    <row r="73" spans="1:8" s="2" customFormat="1" ht="27" customHeight="1" outlineLevel="1">
      <c r="A73" s="179"/>
      <c r="B73" s="388" t="s">
        <v>618</v>
      </c>
      <c r="C73" s="389"/>
      <c r="D73" s="389"/>
      <c r="E73" s="389"/>
      <c r="F73" s="389"/>
      <c r="G73" s="389"/>
      <c r="H73" s="390"/>
    </row>
    <row r="74" spans="1:8" s="2" customFormat="1" outlineLevel="1">
      <c r="A74" s="179" t="s">
        <v>173</v>
      </c>
      <c r="B74" s="80" t="s">
        <v>619</v>
      </c>
      <c r="C74" s="46" t="s">
        <v>351</v>
      </c>
      <c r="D74" s="44">
        <v>4</v>
      </c>
      <c r="E74" s="58">
        <v>4</v>
      </c>
      <c r="F74" s="63">
        <v>3</v>
      </c>
      <c r="G74" s="180">
        <f>F74/E74*100</f>
        <v>75</v>
      </c>
      <c r="H74" s="187" t="s">
        <v>632</v>
      </c>
    </row>
    <row r="75" spans="1:8" s="2" customFormat="1" ht="15.75" customHeight="1">
      <c r="A75" s="417" t="s">
        <v>372</v>
      </c>
      <c r="B75" s="418"/>
      <c r="C75" s="418"/>
      <c r="D75" s="418"/>
      <c r="E75" s="418"/>
      <c r="F75" s="418"/>
      <c r="G75" s="418"/>
      <c r="H75" s="418"/>
    </row>
    <row r="76" spans="1:8" s="2" customFormat="1" ht="15" customHeight="1" outlineLevel="1">
      <c r="A76" s="178"/>
      <c r="B76" s="361" t="s">
        <v>373</v>
      </c>
      <c r="C76" s="362"/>
      <c r="D76" s="362"/>
      <c r="E76" s="362"/>
      <c r="F76" s="362"/>
      <c r="G76" s="362"/>
      <c r="H76" s="363"/>
    </row>
    <row r="77" spans="1:8" s="2" customFormat="1" ht="39" outlineLevel="1">
      <c r="A77" s="179">
        <v>1</v>
      </c>
      <c r="B77" s="36" t="s">
        <v>374</v>
      </c>
      <c r="C77" s="175" t="s">
        <v>3</v>
      </c>
      <c r="D77" s="11">
        <v>152.80000000000001</v>
      </c>
      <c r="E77" s="58">
        <v>143</v>
      </c>
      <c r="F77" s="58">
        <v>39</v>
      </c>
      <c r="G77" s="180">
        <f>F77/E77*100</f>
        <v>27.27272727272727</v>
      </c>
      <c r="H77" s="188" t="s">
        <v>600</v>
      </c>
    </row>
    <row r="78" spans="1:8" s="2" customFormat="1" ht="38.25" outlineLevel="1">
      <c r="A78" s="179">
        <v>2</v>
      </c>
      <c r="B78" s="33" t="s">
        <v>397</v>
      </c>
      <c r="C78" s="34" t="s">
        <v>375</v>
      </c>
      <c r="D78" s="11">
        <v>1390</v>
      </c>
      <c r="E78" s="58">
        <v>1049</v>
      </c>
      <c r="F78" s="58">
        <v>1419.9</v>
      </c>
      <c r="G78" s="180">
        <v>100</v>
      </c>
      <c r="H78" s="189"/>
    </row>
    <row r="79" spans="1:8" s="2" customFormat="1" ht="38.25" outlineLevel="1">
      <c r="A79" s="179">
        <v>3</v>
      </c>
      <c r="B79" s="36" t="s">
        <v>376</v>
      </c>
      <c r="C79" s="35" t="s">
        <v>3</v>
      </c>
      <c r="D79" s="11">
        <v>19.7</v>
      </c>
      <c r="E79" s="58">
        <v>19.2</v>
      </c>
      <c r="F79" s="58">
        <v>18.5</v>
      </c>
      <c r="G79" s="180">
        <f t="shared" ref="G79:G81" si="4">F79/E79*100</f>
        <v>96.354166666666671</v>
      </c>
      <c r="H79" s="190"/>
    </row>
    <row r="80" spans="1:8" s="2" customFormat="1" ht="25.5" outlineLevel="1">
      <c r="A80" s="179">
        <v>4</v>
      </c>
      <c r="B80" s="36" t="s">
        <v>398</v>
      </c>
      <c r="C80" s="175" t="s">
        <v>81</v>
      </c>
      <c r="D80" s="11">
        <v>367</v>
      </c>
      <c r="E80" s="58">
        <v>370</v>
      </c>
      <c r="F80" s="58">
        <v>380</v>
      </c>
      <c r="G80" s="180">
        <f>F80/E80*100</f>
        <v>102.70270270270269</v>
      </c>
      <c r="H80" s="190"/>
    </row>
    <row r="81" spans="1:8" s="2" customFormat="1" ht="89.25" outlineLevel="1">
      <c r="A81" s="179">
        <v>5</v>
      </c>
      <c r="B81" s="36" t="s">
        <v>377</v>
      </c>
      <c r="C81" s="175" t="s">
        <v>3</v>
      </c>
      <c r="D81" s="11">
        <v>100</v>
      </c>
      <c r="E81" s="58">
        <v>100</v>
      </c>
      <c r="F81" s="58">
        <v>100</v>
      </c>
      <c r="G81" s="180">
        <f t="shared" si="4"/>
        <v>100</v>
      </c>
      <c r="H81" s="190"/>
    </row>
    <row r="82" spans="1:8" s="2" customFormat="1" ht="15" customHeight="1" outlineLevel="1">
      <c r="A82" s="179"/>
      <c r="B82" s="409" t="s">
        <v>396</v>
      </c>
      <c r="C82" s="409"/>
      <c r="D82" s="409"/>
      <c r="E82" s="409"/>
      <c r="F82" s="409"/>
      <c r="G82" s="409"/>
      <c r="H82" s="409"/>
    </row>
    <row r="83" spans="1:8" s="2" customFormat="1" outlineLevel="1">
      <c r="A83" s="179"/>
      <c r="B83" s="409" t="s">
        <v>378</v>
      </c>
      <c r="C83" s="409"/>
      <c r="D83" s="409"/>
      <c r="E83" s="409"/>
      <c r="F83" s="409"/>
      <c r="G83" s="409"/>
      <c r="H83" s="409"/>
    </row>
    <row r="84" spans="1:8" s="2" customFormat="1" outlineLevel="1">
      <c r="A84" s="179" t="s">
        <v>52</v>
      </c>
      <c r="B84" s="36" t="s">
        <v>400</v>
      </c>
      <c r="C84" s="35" t="s">
        <v>379</v>
      </c>
      <c r="D84" s="11">
        <v>292.3</v>
      </c>
      <c r="E84" s="58">
        <v>289.5</v>
      </c>
      <c r="F84" s="58">
        <v>293.10000000000002</v>
      </c>
      <c r="G84" s="180">
        <f>F84/E84*100</f>
        <v>101.24352331606219</v>
      </c>
      <c r="H84" s="190"/>
    </row>
    <row r="85" spans="1:8" s="2" customFormat="1" ht="39" outlineLevel="1">
      <c r="A85" s="179" t="s">
        <v>157</v>
      </c>
      <c r="B85" s="36" t="s">
        <v>399</v>
      </c>
      <c r="C85" s="35" t="s">
        <v>81</v>
      </c>
      <c r="D85" s="11">
        <v>4849</v>
      </c>
      <c r="E85" s="58">
        <v>4000</v>
      </c>
      <c r="F85" s="58">
        <v>2224</v>
      </c>
      <c r="G85" s="180">
        <f>F85/E85*100</f>
        <v>55.600000000000009</v>
      </c>
      <c r="H85" s="41" t="s">
        <v>606</v>
      </c>
    </row>
    <row r="86" spans="1:8" s="2" customFormat="1" ht="15.75" customHeight="1" outlineLevel="1">
      <c r="A86" s="179"/>
      <c r="B86" s="414" t="s">
        <v>626</v>
      </c>
      <c r="C86" s="415"/>
      <c r="D86" s="415"/>
      <c r="E86" s="415"/>
      <c r="F86" s="415"/>
      <c r="G86" s="415"/>
      <c r="H86" s="416"/>
    </row>
    <row r="87" spans="1:8" s="2" customFormat="1" ht="15.75" customHeight="1" outlineLevel="1">
      <c r="A87" s="179"/>
      <c r="B87" s="414" t="s">
        <v>380</v>
      </c>
      <c r="C87" s="415"/>
      <c r="D87" s="415"/>
      <c r="E87" s="415"/>
      <c r="F87" s="415"/>
      <c r="G87" s="415"/>
      <c r="H87" s="416"/>
    </row>
    <row r="88" spans="1:8" s="2" customFormat="1" ht="38.25" outlineLevel="1">
      <c r="A88" s="179" t="s">
        <v>173</v>
      </c>
      <c r="B88" s="36" t="s">
        <v>381</v>
      </c>
      <c r="C88" s="35" t="s">
        <v>3</v>
      </c>
      <c r="D88" s="191">
        <v>100</v>
      </c>
      <c r="E88" s="64">
        <v>100</v>
      </c>
      <c r="F88" s="64">
        <v>100</v>
      </c>
      <c r="G88" s="183">
        <f>F88/E88*100</f>
        <v>100</v>
      </c>
      <c r="H88" s="190"/>
    </row>
    <row r="89" spans="1:8" s="2" customFormat="1" ht="63.75" outlineLevel="1">
      <c r="A89" s="179" t="s">
        <v>94</v>
      </c>
      <c r="B89" s="36" t="s">
        <v>382</v>
      </c>
      <c r="C89" s="35" t="s">
        <v>3</v>
      </c>
      <c r="D89" s="183">
        <v>100</v>
      </c>
      <c r="E89" s="64">
        <v>100</v>
      </c>
      <c r="F89" s="64">
        <v>100</v>
      </c>
      <c r="G89" s="183">
        <f>F89/E89*100</f>
        <v>100</v>
      </c>
      <c r="H89" s="190"/>
    </row>
    <row r="90" spans="1:8" s="2" customFormat="1" ht="15.75" customHeight="1" outlineLevel="1">
      <c r="A90" s="179"/>
      <c r="B90" s="414" t="s">
        <v>383</v>
      </c>
      <c r="C90" s="415"/>
      <c r="D90" s="415"/>
      <c r="E90" s="415"/>
      <c r="F90" s="415"/>
      <c r="G90" s="415"/>
      <c r="H90" s="416"/>
    </row>
    <row r="91" spans="1:8" s="2" customFormat="1" ht="15.75" customHeight="1" outlineLevel="1">
      <c r="A91" s="179"/>
      <c r="B91" s="414" t="s">
        <v>384</v>
      </c>
      <c r="C91" s="415"/>
      <c r="D91" s="415"/>
      <c r="E91" s="415"/>
      <c r="F91" s="415"/>
      <c r="G91" s="415"/>
      <c r="H91" s="416"/>
    </row>
    <row r="92" spans="1:8" s="2" customFormat="1" ht="68.25" customHeight="1" outlineLevel="1">
      <c r="A92" s="179" t="s">
        <v>175</v>
      </c>
      <c r="B92" s="97" t="s">
        <v>385</v>
      </c>
      <c r="C92" s="54" t="s">
        <v>3</v>
      </c>
      <c r="D92" s="11">
        <v>50</v>
      </c>
      <c r="E92" s="58">
        <v>23</v>
      </c>
      <c r="F92" s="58">
        <v>13.8</v>
      </c>
      <c r="G92" s="180">
        <f>F92/E92*100</f>
        <v>60</v>
      </c>
      <c r="H92" s="192" t="s">
        <v>600</v>
      </c>
    </row>
    <row r="93" spans="1:8" s="2" customFormat="1" ht="42" customHeight="1" outlineLevel="1">
      <c r="A93" s="179" t="s">
        <v>176</v>
      </c>
      <c r="B93" s="97" t="s">
        <v>401</v>
      </c>
      <c r="C93" s="35" t="s">
        <v>386</v>
      </c>
      <c r="D93" s="29">
        <v>161459</v>
      </c>
      <c r="E93" s="62">
        <v>22000</v>
      </c>
      <c r="F93" s="62">
        <v>52947</v>
      </c>
      <c r="G93" s="180">
        <f t="shared" ref="G93:G96" si="5">F93/E93*100</f>
        <v>240.66818181818181</v>
      </c>
      <c r="H93" s="193"/>
    </row>
    <row r="94" spans="1:8" s="2" customFormat="1" outlineLevel="1">
      <c r="A94" s="179" t="s">
        <v>177</v>
      </c>
      <c r="B94" s="36" t="s">
        <v>402</v>
      </c>
      <c r="C94" s="35" t="s">
        <v>191</v>
      </c>
      <c r="D94" s="11">
        <v>134</v>
      </c>
      <c r="E94" s="58">
        <v>133</v>
      </c>
      <c r="F94" s="58">
        <v>134</v>
      </c>
      <c r="G94" s="180">
        <f t="shared" si="5"/>
        <v>100.75187969924812</v>
      </c>
      <c r="H94" s="190"/>
    </row>
    <row r="95" spans="1:8" s="2" customFormat="1" outlineLevel="1">
      <c r="A95" s="179" t="s">
        <v>269</v>
      </c>
      <c r="B95" s="36" t="s">
        <v>403</v>
      </c>
      <c r="C95" s="35" t="s">
        <v>81</v>
      </c>
      <c r="D95" s="11">
        <v>1156</v>
      </c>
      <c r="E95" s="58">
        <v>1150</v>
      </c>
      <c r="F95" s="58">
        <v>1156</v>
      </c>
      <c r="G95" s="180">
        <f t="shared" si="5"/>
        <v>100.52173913043478</v>
      </c>
      <c r="H95" s="190"/>
    </row>
    <row r="96" spans="1:8" s="2" customFormat="1" ht="25.5" outlineLevel="1">
      <c r="A96" s="179" t="s">
        <v>270</v>
      </c>
      <c r="B96" s="36" t="s">
        <v>404</v>
      </c>
      <c r="C96" s="35" t="s">
        <v>81</v>
      </c>
      <c r="D96" s="11">
        <v>606</v>
      </c>
      <c r="E96" s="58">
        <v>600</v>
      </c>
      <c r="F96" s="58">
        <v>606</v>
      </c>
      <c r="G96" s="180">
        <f t="shared" si="5"/>
        <v>101</v>
      </c>
      <c r="H96" s="190"/>
    </row>
    <row r="97" spans="1:8" s="2" customFormat="1" ht="15.75" customHeight="1" outlineLevel="1">
      <c r="A97" s="178"/>
      <c r="B97" s="414" t="s">
        <v>395</v>
      </c>
      <c r="C97" s="415"/>
      <c r="D97" s="415"/>
      <c r="E97" s="415"/>
      <c r="F97" s="415"/>
      <c r="G97" s="415"/>
      <c r="H97" s="416"/>
    </row>
    <row r="98" spans="1:8" s="2" customFormat="1" ht="15.75" customHeight="1" outlineLevel="1">
      <c r="A98" s="178"/>
      <c r="B98" s="414" t="s">
        <v>387</v>
      </c>
      <c r="C98" s="415"/>
      <c r="D98" s="415"/>
      <c r="E98" s="415"/>
      <c r="F98" s="415"/>
      <c r="G98" s="415"/>
      <c r="H98" s="416"/>
    </row>
    <row r="99" spans="1:8" s="2" customFormat="1" ht="39" outlineLevel="1">
      <c r="A99" s="179" t="s">
        <v>233</v>
      </c>
      <c r="B99" s="36" t="s">
        <v>388</v>
      </c>
      <c r="C99" s="35" t="s">
        <v>3</v>
      </c>
      <c r="D99" s="11">
        <v>66.599999999999994</v>
      </c>
      <c r="E99" s="58">
        <v>60</v>
      </c>
      <c r="F99" s="58">
        <v>53</v>
      </c>
      <c r="G99" s="180">
        <f>F99/E99*100</f>
        <v>88.333333333333329</v>
      </c>
      <c r="H99" s="41" t="s">
        <v>600</v>
      </c>
    </row>
    <row r="100" spans="1:8" s="2" customFormat="1" ht="40.5" customHeight="1" outlineLevel="1">
      <c r="A100" s="179" t="s">
        <v>236</v>
      </c>
      <c r="B100" s="36" t="s">
        <v>405</v>
      </c>
      <c r="C100" s="35" t="s">
        <v>81</v>
      </c>
      <c r="D100" s="11">
        <v>36</v>
      </c>
      <c r="E100" s="58">
        <v>100</v>
      </c>
      <c r="F100" s="58">
        <v>54</v>
      </c>
      <c r="G100" s="180">
        <f t="shared" ref="G100:G104" si="6">F100/E100*100</f>
        <v>54</v>
      </c>
      <c r="H100" s="56" t="s">
        <v>624</v>
      </c>
    </row>
    <row r="101" spans="1:8" s="2" customFormat="1" ht="26.25" outlineLevel="1">
      <c r="A101" s="179" t="s">
        <v>242</v>
      </c>
      <c r="B101" s="36" t="s">
        <v>389</v>
      </c>
      <c r="C101" s="35" t="s">
        <v>390</v>
      </c>
      <c r="D101" s="11">
        <v>124.9</v>
      </c>
      <c r="E101" s="58">
        <v>6</v>
      </c>
      <c r="F101" s="58">
        <v>130.30000000000001</v>
      </c>
      <c r="G101" s="180">
        <f t="shared" si="6"/>
        <v>2171.666666666667</v>
      </c>
      <c r="H101" s="41" t="s">
        <v>607</v>
      </c>
    </row>
    <row r="102" spans="1:8" s="2" customFormat="1" ht="38.25" outlineLevel="1">
      <c r="A102" s="179" t="s">
        <v>243</v>
      </c>
      <c r="B102" s="36" t="s">
        <v>391</v>
      </c>
      <c r="C102" s="35" t="s">
        <v>392</v>
      </c>
      <c r="D102" s="11">
        <v>5</v>
      </c>
      <c r="E102" s="58">
        <v>5</v>
      </c>
      <c r="F102" s="58">
        <v>5</v>
      </c>
      <c r="G102" s="180">
        <f t="shared" si="6"/>
        <v>100</v>
      </c>
      <c r="H102" s="190"/>
    </row>
    <row r="103" spans="1:8" s="2" customFormat="1" ht="25.5" outlineLevel="1">
      <c r="A103" s="179" t="s">
        <v>244</v>
      </c>
      <c r="B103" s="36" t="s">
        <v>393</v>
      </c>
      <c r="C103" s="35" t="s">
        <v>3</v>
      </c>
      <c r="D103" s="11">
        <v>93</v>
      </c>
      <c r="E103" s="58">
        <v>93</v>
      </c>
      <c r="F103" s="58">
        <v>93</v>
      </c>
      <c r="G103" s="180">
        <f t="shared" si="6"/>
        <v>100</v>
      </c>
      <c r="H103" s="190"/>
    </row>
    <row r="104" spans="1:8" s="2" customFormat="1" ht="38.25" outlineLevel="1">
      <c r="A104" s="179" t="s">
        <v>540</v>
      </c>
      <c r="B104" s="36" t="s">
        <v>394</v>
      </c>
      <c r="C104" s="35" t="s">
        <v>392</v>
      </c>
      <c r="D104" s="11">
        <v>5</v>
      </c>
      <c r="E104" s="58">
        <v>5</v>
      </c>
      <c r="F104" s="58">
        <v>5</v>
      </c>
      <c r="G104" s="180">
        <f t="shared" si="6"/>
        <v>100</v>
      </c>
      <c r="H104" s="190"/>
    </row>
    <row r="105" spans="1:8" s="164" customFormat="1" ht="15.75" customHeight="1">
      <c r="A105" s="394" t="s">
        <v>520</v>
      </c>
      <c r="B105" s="395"/>
      <c r="C105" s="395"/>
      <c r="D105" s="395"/>
      <c r="E105" s="395"/>
      <c r="F105" s="395"/>
      <c r="G105" s="395"/>
      <c r="H105" s="396"/>
    </row>
    <row r="106" spans="1:8" s="2" customFormat="1" ht="24" customHeight="1" outlineLevel="1">
      <c r="A106" s="178"/>
      <c r="B106" s="409" t="s">
        <v>522</v>
      </c>
      <c r="C106" s="409"/>
      <c r="D106" s="409"/>
      <c r="E106" s="409"/>
      <c r="F106" s="409"/>
      <c r="G106" s="409"/>
      <c r="H106" s="409"/>
    </row>
    <row r="107" spans="1:8" s="2" customFormat="1" ht="26.25" outlineLevel="1">
      <c r="A107" s="175">
        <v>1</v>
      </c>
      <c r="B107" s="6" t="s">
        <v>521</v>
      </c>
      <c r="C107" s="98" t="s">
        <v>81</v>
      </c>
      <c r="D107" s="11">
        <v>1842</v>
      </c>
      <c r="E107" s="58">
        <v>1200</v>
      </c>
      <c r="F107" s="58">
        <v>550</v>
      </c>
      <c r="G107" s="194">
        <f>F107/E107*100</f>
        <v>45.833333333333329</v>
      </c>
      <c r="H107" s="195"/>
    </row>
    <row r="108" spans="1:8" s="2" customFormat="1" ht="15.75" customHeight="1" outlineLevel="1">
      <c r="A108" s="146"/>
      <c r="B108" s="421" t="s">
        <v>523</v>
      </c>
      <c r="C108" s="421"/>
      <c r="D108" s="421"/>
      <c r="E108" s="421"/>
      <c r="F108" s="421"/>
      <c r="G108" s="421"/>
      <c r="H108" s="421"/>
    </row>
    <row r="109" spans="1:8" s="2" customFormat="1" ht="26.25" outlineLevel="1">
      <c r="A109" s="175" t="s">
        <v>51</v>
      </c>
      <c r="B109" s="6" t="s">
        <v>621</v>
      </c>
      <c r="C109" s="98" t="s">
        <v>81</v>
      </c>
      <c r="D109" s="31">
        <v>45</v>
      </c>
      <c r="E109" s="121">
        <v>50</v>
      </c>
      <c r="F109" s="121">
        <v>52</v>
      </c>
      <c r="G109" s="194">
        <f>F109/E109*100</f>
        <v>104</v>
      </c>
      <c r="H109" s="195"/>
    </row>
    <row r="110" spans="1:8" s="2" customFormat="1" ht="26.25" outlineLevel="1">
      <c r="A110" s="175" t="s">
        <v>52</v>
      </c>
      <c r="B110" s="6" t="s">
        <v>622</v>
      </c>
      <c r="C110" s="98" t="s">
        <v>81</v>
      </c>
      <c r="D110" s="31">
        <v>23</v>
      </c>
      <c r="E110" s="121">
        <v>23</v>
      </c>
      <c r="F110" s="121">
        <v>32</v>
      </c>
      <c r="G110" s="194">
        <f t="shared" ref="G110" si="7">F110/E110*100</f>
        <v>139.13043478260869</v>
      </c>
      <c r="H110" s="195"/>
    </row>
    <row r="111" spans="1:8" s="2" customFormat="1" ht="15.75" customHeight="1" outlineLevel="1">
      <c r="A111" s="146"/>
      <c r="B111" s="421" t="s">
        <v>620</v>
      </c>
      <c r="C111" s="421"/>
      <c r="D111" s="421"/>
      <c r="E111" s="421"/>
      <c r="F111" s="421"/>
      <c r="G111" s="421"/>
      <c r="H111" s="421"/>
    </row>
    <row r="112" spans="1:8" s="2" customFormat="1" ht="26.25" outlineLevel="1">
      <c r="A112" s="175" t="s">
        <v>173</v>
      </c>
      <c r="B112" s="6" t="s">
        <v>524</v>
      </c>
      <c r="C112" s="98" t="s">
        <v>81</v>
      </c>
      <c r="D112" s="191">
        <v>68</v>
      </c>
      <c r="E112" s="121">
        <v>60</v>
      </c>
      <c r="F112" s="121">
        <v>60</v>
      </c>
      <c r="G112" s="194">
        <f>F112/E112*100</f>
        <v>100</v>
      </c>
      <c r="H112" s="195"/>
    </row>
    <row r="113" spans="1:8" s="2" customFormat="1" ht="39" outlineLevel="1">
      <c r="A113" s="175" t="s">
        <v>94</v>
      </c>
      <c r="B113" s="6" t="s">
        <v>549</v>
      </c>
      <c r="C113" s="98" t="s">
        <v>81</v>
      </c>
      <c r="D113" s="191">
        <v>100</v>
      </c>
      <c r="E113" s="121">
        <v>95</v>
      </c>
      <c r="F113" s="121">
        <v>95</v>
      </c>
      <c r="G113" s="194">
        <f>F113/E113*100</f>
        <v>100</v>
      </c>
      <c r="H113" s="195"/>
    </row>
    <row r="114" spans="1:8" s="2" customFormat="1" ht="15.75" customHeight="1">
      <c r="A114" s="419" t="s">
        <v>281</v>
      </c>
      <c r="B114" s="419"/>
      <c r="C114" s="419"/>
      <c r="D114" s="419"/>
      <c r="E114" s="419"/>
      <c r="F114" s="419"/>
      <c r="G114" s="419"/>
      <c r="H114" s="419"/>
    </row>
    <row r="115" spans="1:8" s="2" customFormat="1" ht="27.75" customHeight="1" outlineLevel="1">
      <c r="A115" s="196"/>
      <c r="B115" s="411" t="s">
        <v>295</v>
      </c>
      <c r="C115" s="412"/>
      <c r="D115" s="412"/>
      <c r="E115" s="412"/>
      <c r="F115" s="412"/>
      <c r="G115" s="412"/>
      <c r="H115" s="413"/>
    </row>
    <row r="116" spans="1:8" s="2" customFormat="1" ht="42.75" customHeight="1" outlineLevel="1">
      <c r="A116" s="150">
        <v>1</v>
      </c>
      <c r="B116" s="118" t="s">
        <v>282</v>
      </c>
      <c r="C116" s="177" t="s">
        <v>109</v>
      </c>
      <c r="D116" s="31">
        <v>34.06</v>
      </c>
      <c r="E116" s="121">
        <v>34.06</v>
      </c>
      <c r="F116" s="121">
        <v>34.06</v>
      </c>
      <c r="G116" s="191">
        <v>100</v>
      </c>
      <c r="H116" s="119"/>
    </row>
    <row r="117" spans="1:8" s="2" customFormat="1" ht="39" outlineLevel="1">
      <c r="A117" s="150">
        <v>2</v>
      </c>
      <c r="B117" s="118" t="s">
        <v>283</v>
      </c>
      <c r="C117" s="177" t="s">
        <v>284</v>
      </c>
      <c r="D117" s="31">
        <v>77</v>
      </c>
      <c r="E117" s="121">
        <v>77</v>
      </c>
      <c r="F117" s="121">
        <v>50</v>
      </c>
      <c r="G117" s="197">
        <f t="shared" ref="G117:G120" si="8">F117/E117*100</f>
        <v>64.935064935064929</v>
      </c>
      <c r="H117" s="120" t="s">
        <v>600</v>
      </c>
    </row>
    <row r="118" spans="1:8" s="2" customFormat="1" ht="39" outlineLevel="1">
      <c r="A118" s="150">
        <v>3</v>
      </c>
      <c r="B118" s="118" t="s">
        <v>285</v>
      </c>
      <c r="C118" s="177" t="s">
        <v>113</v>
      </c>
      <c r="D118" s="31">
        <v>592</v>
      </c>
      <c r="E118" s="121">
        <v>637</v>
      </c>
      <c r="F118" s="121">
        <v>646</v>
      </c>
      <c r="G118" s="197">
        <f t="shared" si="8"/>
        <v>101.41287284144427</v>
      </c>
      <c r="H118" s="120"/>
    </row>
    <row r="119" spans="1:8" s="2" customFormat="1" ht="26.25" outlineLevel="1">
      <c r="A119" s="150">
        <v>4</v>
      </c>
      <c r="B119" s="118" t="s">
        <v>286</v>
      </c>
      <c r="C119" s="177" t="s">
        <v>284</v>
      </c>
      <c r="D119" s="31">
        <v>1</v>
      </c>
      <c r="E119" s="121">
        <v>1</v>
      </c>
      <c r="F119" s="121">
        <v>1</v>
      </c>
      <c r="G119" s="191">
        <f t="shared" si="8"/>
        <v>100</v>
      </c>
      <c r="H119" s="119"/>
    </row>
    <row r="120" spans="1:8" s="2" customFormat="1" ht="48.75" outlineLevel="1">
      <c r="A120" s="150">
        <v>5</v>
      </c>
      <c r="B120" s="118" t="s">
        <v>287</v>
      </c>
      <c r="C120" s="177" t="s">
        <v>113</v>
      </c>
      <c r="D120" s="31">
        <v>299</v>
      </c>
      <c r="E120" s="121">
        <v>250</v>
      </c>
      <c r="F120" s="121">
        <v>122</v>
      </c>
      <c r="G120" s="197">
        <f t="shared" si="8"/>
        <v>48.8</v>
      </c>
      <c r="H120" s="198" t="s">
        <v>601</v>
      </c>
    </row>
    <row r="121" spans="1:8" s="2" customFormat="1" outlineLevel="1">
      <c r="A121" s="196"/>
      <c r="B121" s="411" t="s">
        <v>288</v>
      </c>
      <c r="C121" s="412"/>
      <c r="D121" s="412"/>
      <c r="E121" s="412"/>
      <c r="F121" s="412"/>
      <c r="G121" s="412"/>
      <c r="H121" s="413"/>
    </row>
    <row r="122" spans="1:8" s="2" customFormat="1" ht="36.75" outlineLevel="1">
      <c r="A122" s="150" t="s">
        <v>51</v>
      </c>
      <c r="B122" s="118" t="s">
        <v>289</v>
      </c>
      <c r="C122" s="177" t="s">
        <v>109</v>
      </c>
      <c r="D122" s="199">
        <v>100</v>
      </c>
      <c r="E122" s="200">
        <v>100</v>
      </c>
      <c r="F122" s="200">
        <v>70</v>
      </c>
      <c r="G122" s="199">
        <f>F122/E122*100</f>
        <v>70</v>
      </c>
      <c r="H122" s="201" t="s">
        <v>602</v>
      </c>
    </row>
    <row r="123" spans="1:8" s="2" customFormat="1" outlineLevel="1">
      <c r="A123" s="202"/>
      <c r="B123" s="411" t="s">
        <v>580</v>
      </c>
      <c r="C123" s="412"/>
      <c r="D123" s="412"/>
      <c r="E123" s="412"/>
      <c r="F123" s="412"/>
      <c r="G123" s="412"/>
      <c r="H123" s="413"/>
    </row>
    <row r="124" spans="1:8" s="2" customFormat="1" outlineLevel="1">
      <c r="A124" s="95" t="s">
        <v>92</v>
      </c>
      <c r="B124" s="176" t="s">
        <v>290</v>
      </c>
      <c r="C124" s="175" t="s">
        <v>284</v>
      </c>
      <c r="D124" s="199">
        <v>1</v>
      </c>
      <c r="E124" s="200">
        <v>1</v>
      </c>
      <c r="F124" s="200">
        <v>1</v>
      </c>
      <c r="G124" s="199">
        <f>F124/E124*100</f>
        <v>100</v>
      </c>
      <c r="H124" s="203"/>
    </row>
    <row r="125" spans="1:8" s="2" customFormat="1" ht="39" outlineLevel="1">
      <c r="A125" s="95" t="s">
        <v>294</v>
      </c>
      <c r="B125" s="176" t="s">
        <v>291</v>
      </c>
      <c r="C125" s="175" t="s">
        <v>284</v>
      </c>
      <c r="D125" s="199">
        <v>77</v>
      </c>
      <c r="E125" s="200">
        <v>77</v>
      </c>
      <c r="F125" s="200">
        <v>50</v>
      </c>
      <c r="G125" s="194">
        <f t="shared" ref="G125" si="9">F125/E125*100</f>
        <v>64.935064935064929</v>
      </c>
      <c r="H125" s="6" t="s">
        <v>600</v>
      </c>
    </row>
    <row r="126" spans="1:8" s="2" customFormat="1" outlineLevel="1">
      <c r="A126" s="202"/>
      <c r="B126" s="411" t="s">
        <v>581</v>
      </c>
      <c r="C126" s="412"/>
      <c r="D126" s="412"/>
      <c r="E126" s="412"/>
      <c r="F126" s="412"/>
      <c r="G126" s="412"/>
      <c r="H126" s="413"/>
    </row>
    <row r="127" spans="1:8" s="2" customFormat="1" ht="27.75" customHeight="1" outlineLevel="1">
      <c r="A127" s="95" t="s">
        <v>96</v>
      </c>
      <c r="B127" s="97" t="s">
        <v>292</v>
      </c>
      <c r="C127" s="175" t="s">
        <v>113</v>
      </c>
      <c r="D127" s="199">
        <v>0</v>
      </c>
      <c r="E127" s="200">
        <v>0</v>
      </c>
      <c r="F127" s="200">
        <v>0</v>
      </c>
      <c r="G127" s="199">
        <v>0</v>
      </c>
      <c r="H127" s="422" t="s">
        <v>599</v>
      </c>
    </row>
    <row r="128" spans="1:8" s="2" customFormat="1" ht="26.25" outlineLevel="1">
      <c r="A128" s="95" t="s">
        <v>99</v>
      </c>
      <c r="B128" s="97" t="s">
        <v>293</v>
      </c>
      <c r="C128" s="175" t="s">
        <v>113</v>
      </c>
      <c r="D128" s="199">
        <v>0</v>
      </c>
      <c r="E128" s="200">
        <v>0</v>
      </c>
      <c r="F128" s="200">
        <v>0</v>
      </c>
      <c r="G128" s="191">
        <v>0</v>
      </c>
      <c r="H128" s="423"/>
    </row>
    <row r="129" spans="1:8" s="2" customFormat="1" outlineLevel="1">
      <c r="A129" s="202"/>
      <c r="B129" s="411" t="s">
        <v>583</v>
      </c>
      <c r="C129" s="412"/>
      <c r="D129" s="412"/>
      <c r="E129" s="412"/>
      <c r="F129" s="412"/>
      <c r="G129" s="412"/>
      <c r="H129" s="413"/>
    </row>
    <row r="130" spans="1:8" s="2" customFormat="1" ht="39" outlineLevel="1">
      <c r="A130" s="110" t="s">
        <v>103</v>
      </c>
      <c r="B130" s="97" t="s">
        <v>285</v>
      </c>
      <c r="C130" s="175" t="s">
        <v>113</v>
      </c>
      <c r="D130" s="191">
        <v>592</v>
      </c>
      <c r="E130" s="58">
        <v>637</v>
      </c>
      <c r="F130" s="58">
        <v>646</v>
      </c>
      <c r="G130" s="197">
        <f>F130/E130*100</f>
        <v>101.41287284144427</v>
      </c>
      <c r="H130" s="6"/>
    </row>
    <row r="131" spans="1:8" s="2" customFormat="1" outlineLevel="1">
      <c r="A131" s="110" t="s">
        <v>236</v>
      </c>
      <c r="B131" s="97" t="s">
        <v>582</v>
      </c>
      <c r="C131" s="175" t="s">
        <v>113</v>
      </c>
      <c r="D131" s="191">
        <v>14</v>
      </c>
      <c r="E131" s="58">
        <v>20</v>
      </c>
      <c r="F131" s="58">
        <v>23</v>
      </c>
      <c r="G131" s="197">
        <f>F131/E131*100</f>
        <v>114.99999999999999</v>
      </c>
      <c r="H131" s="6"/>
    </row>
    <row r="132" spans="1:8" s="2" customFormat="1" ht="15.75" customHeight="1">
      <c r="A132" s="394" t="s">
        <v>497</v>
      </c>
      <c r="B132" s="395"/>
      <c r="C132" s="395"/>
      <c r="D132" s="395"/>
      <c r="E132" s="395"/>
      <c r="F132" s="395"/>
      <c r="G132" s="395"/>
      <c r="H132" s="396"/>
    </row>
    <row r="133" spans="1:8" s="2" customFormat="1" outlineLevel="1">
      <c r="A133" s="175"/>
      <c r="B133" s="339" t="s">
        <v>498</v>
      </c>
      <c r="C133" s="340"/>
      <c r="D133" s="340"/>
      <c r="E133" s="340"/>
      <c r="F133" s="340"/>
      <c r="G133" s="340"/>
      <c r="H133" s="341"/>
    </row>
    <row r="134" spans="1:8" s="2" customFormat="1" ht="25.5" outlineLevel="1">
      <c r="A134" s="151" t="s">
        <v>517</v>
      </c>
      <c r="B134" s="204" t="s">
        <v>623</v>
      </c>
      <c r="C134" s="46" t="s">
        <v>191</v>
      </c>
      <c r="D134" s="114">
        <v>270.74</v>
      </c>
      <c r="E134" s="63">
        <v>263</v>
      </c>
      <c r="F134" s="63">
        <v>298.02</v>
      </c>
      <c r="G134" s="180">
        <f>F134/E134*100</f>
        <v>113.31558935361217</v>
      </c>
      <c r="H134" s="205"/>
    </row>
    <row r="135" spans="1:8" s="2" customFormat="1" ht="51.75" outlineLevel="1">
      <c r="A135" s="110" t="s">
        <v>53</v>
      </c>
      <c r="B135" s="206" t="s">
        <v>499</v>
      </c>
      <c r="C135" s="46" t="s">
        <v>3</v>
      </c>
      <c r="D135" s="20">
        <v>9.4</v>
      </c>
      <c r="E135" s="62">
        <v>12.25</v>
      </c>
      <c r="F135" s="58">
        <v>11.01</v>
      </c>
      <c r="G135" s="180">
        <f>F135/E135*100</f>
        <v>89.877551020408163</v>
      </c>
      <c r="H135" s="41" t="s">
        <v>547</v>
      </c>
    </row>
    <row r="136" spans="1:8" s="2" customFormat="1" outlineLevel="1">
      <c r="A136" s="110" t="s">
        <v>55</v>
      </c>
      <c r="B136" s="206" t="s">
        <v>500</v>
      </c>
      <c r="C136" s="46" t="s">
        <v>501</v>
      </c>
      <c r="D136" s="109">
        <v>1522400</v>
      </c>
      <c r="E136" s="207">
        <v>1557790.9</v>
      </c>
      <c r="F136" s="111">
        <v>1603000</v>
      </c>
      <c r="G136" s="180">
        <f>F136/E136*100</f>
        <v>102.90212890574723</v>
      </c>
      <c r="H136" s="187"/>
    </row>
    <row r="137" spans="1:8" s="2" customFormat="1" ht="25.5" customHeight="1" outlineLevel="1">
      <c r="A137" s="110" t="s">
        <v>56</v>
      </c>
      <c r="B137" s="206" t="s">
        <v>502</v>
      </c>
      <c r="C137" s="46" t="s">
        <v>2</v>
      </c>
      <c r="D137" s="88">
        <v>350300</v>
      </c>
      <c r="E137" s="115">
        <v>261452.5</v>
      </c>
      <c r="F137" s="111">
        <v>455900</v>
      </c>
      <c r="G137" s="180">
        <f t="shared" ref="G137" si="10">F137/E137*100</f>
        <v>174.37201786175308</v>
      </c>
      <c r="H137" s="187"/>
    </row>
    <row r="138" spans="1:8" s="2" customFormat="1" ht="16.5" customHeight="1" outlineLevel="1">
      <c r="A138" s="175"/>
      <c r="B138" s="391" t="s">
        <v>503</v>
      </c>
      <c r="C138" s="392"/>
      <c r="D138" s="392"/>
      <c r="E138" s="392"/>
      <c r="F138" s="392"/>
      <c r="G138" s="392"/>
      <c r="H138" s="393"/>
    </row>
    <row r="139" spans="1:8" s="2" customFormat="1" ht="16.5" customHeight="1" outlineLevel="1">
      <c r="A139" s="175"/>
      <c r="B139" s="339" t="s">
        <v>504</v>
      </c>
      <c r="C139" s="340"/>
      <c r="D139" s="340"/>
      <c r="E139" s="340"/>
      <c r="F139" s="340"/>
      <c r="G139" s="340"/>
      <c r="H139" s="341"/>
    </row>
    <row r="140" spans="1:8" s="2" customFormat="1" ht="39" outlineLevel="1">
      <c r="A140" s="96" t="s">
        <v>51</v>
      </c>
      <c r="B140" s="100" t="s">
        <v>505</v>
      </c>
      <c r="C140" s="97" t="s">
        <v>191</v>
      </c>
      <c r="D140" s="44">
        <v>3</v>
      </c>
      <c r="E140" s="58">
        <v>3</v>
      </c>
      <c r="F140" s="58">
        <v>2</v>
      </c>
      <c r="G140" s="180">
        <f>F140/E140*100</f>
        <v>66.666666666666657</v>
      </c>
      <c r="H140" s="187" t="s">
        <v>629</v>
      </c>
    </row>
    <row r="141" spans="1:8" s="2" customFormat="1" ht="39" outlineLevel="1">
      <c r="A141" s="96" t="s">
        <v>52</v>
      </c>
      <c r="B141" s="100" t="s">
        <v>506</v>
      </c>
      <c r="C141" s="97" t="s">
        <v>191</v>
      </c>
      <c r="D141" s="44">
        <v>0</v>
      </c>
      <c r="E141" s="58">
        <v>1</v>
      </c>
      <c r="F141" s="58">
        <v>5</v>
      </c>
      <c r="G141" s="180">
        <f t="shared" ref="G141:G144" si="11">F141/E141*100</f>
        <v>500</v>
      </c>
      <c r="H141" s="208"/>
    </row>
    <row r="142" spans="1:8" s="2" customFormat="1" ht="25.5" outlineLevel="1">
      <c r="A142" s="96" t="s">
        <v>156</v>
      </c>
      <c r="B142" s="80" t="s">
        <v>507</v>
      </c>
      <c r="C142" s="97" t="s">
        <v>191</v>
      </c>
      <c r="D142" s="44">
        <v>7</v>
      </c>
      <c r="E142" s="58">
        <v>7</v>
      </c>
      <c r="F142" s="58">
        <v>0</v>
      </c>
      <c r="G142" s="180">
        <f t="shared" si="11"/>
        <v>0</v>
      </c>
      <c r="H142" s="187" t="s">
        <v>629</v>
      </c>
    </row>
    <row r="143" spans="1:8" s="2" customFormat="1" ht="25.5" outlineLevel="1">
      <c r="A143" s="96" t="s">
        <v>157</v>
      </c>
      <c r="B143" s="80" t="s">
        <v>508</v>
      </c>
      <c r="C143" s="97" t="s">
        <v>509</v>
      </c>
      <c r="D143" s="44">
        <v>0.52</v>
      </c>
      <c r="E143" s="58">
        <v>0.5</v>
      </c>
      <c r="F143" s="58">
        <v>2.2799999999999998</v>
      </c>
      <c r="G143" s="180">
        <f t="shared" si="11"/>
        <v>455.99999999999994</v>
      </c>
      <c r="H143" s="187"/>
    </row>
    <row r="144" spans="1:8" s="2" customFormat="1" ht="38.25" outlineLevel="1">
      <c r="A144" s="96" t="s">
        <v>158</v>
      </c>
      <c r="B144" s="80" t="s">
        <v>510</v>
      </c>
      <c r="C144" s="97" t="s">
        <v>191</v>
      </c>
      <c r="D144" s="44">
        <v>0</v>
      </c>
      <c r="E144" s="58">
        <v>1</v>
      </c>
      <c r="F144" s="58">
        <v>0</v>
      </c>
      <c r="G144" s="180">
        <f t="shared" si="11"/>
        <v>0</v>
      </c>
      <c r="H144" s="188" t="s">
        <v>546</v>
      </c>
    </row>
    <row r="145" spans="1:8" s="2" customFormat="1" ht="15.75" customHeight="1" outlineLevel="1">
      <c r="A145" s="148"/>
      <c r="B145" s="339" t="s">
        <v>511</v>
      </c>
      <c r="C145" s="340"/>
      <c r="D145" s="340"/>
      <c r="E145" s="340"/>
      <c r="F145" s="340"/>
      <c r="G145" s="340"/>
      <c r="H145" s="341"/>
    </row>
    <row r="146" spans="1:8" s="2" customFormat="1" outlineLevel="1">
      <c r="A146" s="149"/>
      <c r="B146" s="339" t="s">
        <v>512</v>
      </c>
      <c r="C146" s="340"/>
      <c r="D146" s="340"/>
      <c r="E146" s="340"/>
      <c r="F146" s="340"/>
      <c r="G146" s="340"/>
      <c r="H146" s="341"/>
    </row>
    <row r="147" spans="1:8" s="2" customFormat="1" ht="15.75" outlineLevel="1">
      <c r="A147" s="95" t="s">
        <v>173</v>
      </c>
      <c r="B147" s="80" t="s">
        <v>513</v>
      </c>
      <c r="C147" s="94" t="s">
        <v>3</v>
      </c>
      <c r="D147" s="87">
        <v>800.04</v>
      </c>
      <c r="E147" s="112">
        <v>886.3</v>
      </c>
      <c r="F147" s="58">
        <v>925.88</v>
      </c>
      <c r="G147" s="180">
        <f>F147/E147*100</f>
        <v>104.46575651585242</v>
      </c>
      <c r="H147" s="187"/>
    </row>
    <row r="148" spans="1:8" s="2" customFormat="1" outlineLevel="1">
      <c r="A148" s="95" t="s">
        <v>94</v>
      </c>
      <c r="B148" s="97" t="s">
        <v>514</v>
      </c>
      <c r="C148" s="175" t="s">
        <v>197</v>
      </c>
      <c r="D148" s="108">
        <v>593.74</v>
      </c>
      <c r="E148" s="113">
        <v>531</v>
      </c>
      <c r="F148" s="58">
        <v>547.89</v>
      </c>
      <c r="G148" s="180">
        <f>F148/E148*100</f>
        <v>103.18079096045199</v>
      </c>
      <c r="H148" s="192"/>
    </row>
    <row r="149" spans="1:8" s="2" customFormat="1" ht="26.25" outlineLevel="1">
      <c r="A149" s="110" t="s">
        <v>174</v>
      </c>
      <c r="B149" s="209" t="s">
        <v>610</v>
      </c>
      <c r="C149" s="175" t="s">
        <v>260</v>
      </c>
      <c r="D149" s="183">
        <v>37236.22</v>
      </c>
      <c r="E149" s="58">
        <v>173118</v>
      </c>
      <c r="F149" s="58">
        <v>181911</v>
      </c>
      <c r="G149" s="180">
        <f>F149/E149*100</f>
        <v>105.07919453782968</v>
      </c>
      <c r="H149" s="187"/>
    </row>
    <row r="150" spans="1:8" s="2" customFormat="1" ht="14.25" customHeight="1" outlineLevel="1">
      <c r="A150" s="147"/>
      <c r="B150" s="339" t="s">
        <v>627</v>
      </c>
      <c r="C150" s="340"/>
      <c r="D150" s="340"/>
      <c r="E150" s="340"/>
      <c r="F150" s="340"/>
      <c r="G150" s="340"/>
      <c r="H150" s="341"/>
    </row>
    <row r="151" spans="1:8" s="2" customFormat="1" outlineLevel="1">
      <c r="A151" s="110" t="s">
        <v>517</v>
      </c>
      <c r="B151" s="36" t="s">
        <v>515</v>
      </c>
      <c r="C151" s="175" t="s">
        <v>516</v>
      </c>
      <c r="D151" s="183">
        <v>77</v>
      </c>
      <c r="E151" s="113">
        <v>77</v>
      </c>
      <c r="F151" s="113">
        <v>77</v>
      </c>
      <c r="G151" s="180">
        <f>F151/E151*100</f>
        <v>100</v>
      </c>
      <c r="H151" s="187"/>
    </row>
    <row r="152" spans="1:8" s="164" customFormat="1" ht="15.75" customHeight="1">
      <c r="A152" s="376" t="s">
        <v>207</v>
      </c>
      <c r="B152" s="417"/>
      <c r="C152" s="417"/>
      <c r="D152" s="417"/>
      <c r="E152" s="417"/>
      <c r="F152" s="417"/>
      <c r="G152" s="417"/>
      <c r="H152" s="417"/>
    </row>
    <row r="153" spans="1:8" s="2" customFormat="1" ht="18" customHeight="1" outlineLevel="1">
      <c r="A153" s="179"/>
      <c r="B153" s="361" t="s">
        <v>208</v>
      </c>
      <c r="C153" s="362"/>
      <c r="D153" s="362"/>
      <c r="E153" s="362"/>
      <c r="F153" s="362"/>
      <c r="G153" s="362"/>
      <c r="H153" s="363"/>
    </row>
    <row r="154" spans="1:8" s="2" customFormat="1" ht="53.25" customHeight="1" outlineLevel="1">
      <c r="A154" s="34" t="s">
        <v>209</v>
      </c>
      <c r="B154" s="51" t="s">
        <v>544</v>
      </c>
      <c r="C154" s="34" t="s">
        <v>210</v>
      </c>
      <c r="D154" s="20">
        <v>4106</v>
      </c>
      <c r="E154" s="58">
        <v>4130</v>
      </c>
      <c r="F154" s="58">
        <v>4130</v>
      </c>
      <c r="G154" s="183">
        <f>F154/E154*100</f>
        <v>100</v>
      </c>
      <c r="H154" s="187"/>
    </row>
    <row r="155" spans="1:8" s="2" customFormat="1" ht="40.5" customHeight="1" outlineLevel="1">
      <c r="A155" s="34" t="s">
        <v>211</v>
      </c>
      <c r="B155" s="51" t="s">
        <v>212</v>
      </c>
      <c r="C155" s="34" t="s">
        <v>3</v>
      </c>
      <c r="D155" s="20">
        <v>64</v>
      </c>
      <c r="E155" s="58">
        <v>87.2</v>
      </c>
      <c r="F155" s="58">
        <v>87.1</v>
      </c>
      <c r="G155" s="180">
        <f>F155/E155*100</f>
        <v>99.885321100917423</v>
      </c>
      <c r="H155" s="187"/>
    </row>
    <row r="156" spans="1:8" s="2" customFormat="1" ht="51" outlineLevel="1">
      <c r="A156" s="34" t="s">
        <v>213</v>
      </c>
      <c r="B156" s="16" t="s">
        <v>222</v>
      </c>
      <c r="C156" s="34" t="s">
        <v>210</v>
      </c>
      <c r="D156" s="20">
        <v>176.5</v>
      </c>
      <c r="E156" s="58">
        <v>176.8</v>
      </c>
      <c r="F156" s="58">
        <v>176.8</v>
      </c>
      <c r="G156" s="42">
        <f t="shared" ref="G156:G157" si="12">F156/E156*100</f>
        <v>100</v>
      </c>
      <c r="H156" s="41"/>
    </row>
    <row r="157" spans="1:8" s="2" customFormat="1" ht="51" outlineLevel="1">
      <c r="A157" s="34" t="s">
        <v>213</v>
      </c>
      <c r="B157" s="16" t="s">
        <v>214</v>
      </c>
      <c r="C157" s="34" t="s">
        <v>3</v>
      </c>
      <c r="D157" s="20">
        <v>2.6</v>
      </c>
      <c r="E157" s="58">
        <v>4</v>
      </c>
      <c r="F157" s="58">
        <v>2.4</v>
      </c>
      <c r="G157" s="42">
        <f t="shared" si="12"/>
        <v>60</v>
      </c>
      <c r="H157" s="187" t="s">
        <v>567</v>
      </c>
    </row>
    <row r="158" spans="1:8" s="2" customFormat="1" ht="15.75" customHeight="1" outlineLevel="1">
      <c r="A158" s="179"/>
      <c r="B158" s="361" t="s">
        <v>215</v>
      </c>
      <c r="C158" s="362"/>
      <c r="D158" s="362"/>
      <c r="E158" s="362"/>
      <c r="F158" s="362"/>
      <c r="G158" s="362"/>
      <c r="H158" s="363"/>
    </row>
    <row r="159" spans="1:8" s="2" customFormat="1" ht="15.75" customHeight="1" outlineLevel="1">
      <c r="A159" s="179"/>
      <c r="B159" s="361" t="s">
        <v>216</v>
      </c>
      <c r="C159" s="362"/>
      <c r="D159" s="362"/>
      <c r="E159" s="362"/>
      <c r="F159" s="362"/>
      <c r="G159" s="362"/>
      <c r="H159" s="363"/>
    </row>
    <row r="160" spans="1:8" s="2" customFormat="1" ht="51" outlineLevel="1">
      <c r="A160" s="140" t="s">
        <v>51</v>
      </c>
      <c r="B160" s="210" t="s">
        <v>217</v>
      </c>
      <c r="C160" s="34" t="s">
        <v>210</v>
      </c>
      <c r="D160" s="20">
        <v>4130</v>
      </c>
      <c r="E160" s="58">
        <v>4130</v>
      </c>
      <c r="F160" s="58">
        <v>4130</v>
      </c>
      <c r="G160" s="183">
        <f>F160/E160*100</f>
        <v>100</v>
      </c>
      <c r="H160" s="187"/>
    </row>
    <row r="161" spans="1:8" s="2" customFormat="1" ht="27" customHeight="1" outlineLevel="1">
      <c r="A161" s="179"/>
      <c r="B161" s="361" t="s">
        <v>218</v>
      </c>
      <c r="C161" s="362"/>
      <c r="D161" s="362"/>
      <c r="E161" s="362"/>
      <c r="F161" s="362"/>
      <c r="G161" s="362"/>
      <c r="H161" s="363"/>
    </row>
    <row r="162" spans="1:8" s="2" customFormat="1" ht="25.5" outlineLevel="1">
      <c r="A162" s="34" t="s">
        <v>52</v>
      </c>
      <c r="B162" s="33" t="s">
        <v>219</v>
      </c>
      <c r="C162" s="34" t="s">
        <v>210</v>
      </c>
      <c r="D162" s="39">
        <v>2549</v>
      </c>
      <c r="E162" s="65">
        <v>3615</v>
      </c>
      <c r="F162" s="65">
        <v>3599</v>
      </c>
      <c r="G162" s="183">
        <v>99.6</v>
      </c>
      <c r="H162" s="187"/>
    </row>
    <row r="163" spans="1:8" s="2" customFormat="1" outlineLevel="1">
      <c r="A163" s="179"/>
      <c r="B163" s="361" t="s">
        <v>220</v>
      </c>
      <c r="C163" s="362"/>
      <c r="D163" s="362"/>
      <c r="E163" s="362"/>
      <c r="F163" s="362"/>
      <c r="G163" s="362"/>
      <c r="H163" s="363"/>
    </row>
    <row r="164" spans="1:8" s="2" customFormat="1" outlineLevel="1">
      <c r="A164" s="179"/>
      <c r="B164" s="361" t="s">
        <v>221</v>
      </c>
      <c r="C164" s="362"/>
      <c r="D164" s="362"/>
      <c r="E164" s="362"/>
      <c r="F164" s="362"/>
      <c r="G164" s="362"/>
      <c r="H164" s="363"/>
    </row>
    <row r="165" spans="1:8" s="2" customFormat="1" ht="51" outlineLevel="1">
      <c r="A165" s="34" t="s">
        <v>173</v>
      </c>
      <c r="B165" s="16" t="s">
        <v>222</v>
      </c>
      <c r="C165" s="34" t="s">
        <v>210</v>
      </c>
      <c r="D165" s="20">
        <v>176.5</v>
      </c>
      <c r="E165" s="58">
        <v>176.8</v>
      </c>
      <c r="F165" s="58">
        <v>176.8</v>
      </c>
      <c r="G165" s="180">
        <f>F165/E165*100</f>
        <v>100</v>
      </c>
      <c r="H165" s="211"/>
    </row>
    <row r="166" spans="1:8" s="2" customFormat="1" ht="38.25" outlineLevel="1">
      <c r="A166" s="34" t="s">
        <v>94</v>
      </c>
      <c r="B166" s="33" t="s">
        <v>223</v>
      </c>
      <c r="C166" s="34" t="s">
        <v>224</v>
      </c>
      <c r="D166" s="39">
        <v>3785</v>
      </c>
      <c r="E166" s="65">
        <v>3982</v>
      </c>
      <c r="F166" s="65">
        <v>4294.5</v>
      </c>
      <c r="G166" s="180">
        <f>F166/E166*100</f>
        <v>107.84781516825717</v>
      </c>
      <c r="H166" s="187"/>
    </row>
    <row r="167" spans="1:8" s="2" customFormat="1" outlineLevel="1">
      <c r="A167" s="34"/>
      <c r="B167" s="385" t="s">
        <v>251</v>
      </c>
      <c r="C167" s="386"/>
      <c r="D167" s="386"/>
      <c r="E167" s="386"/>
      <c r="F167" s="386"/>
      <c r="G167" s="386"/>
      <c r="H167" s="387"/>
    </row>
    <row r="168" spans="1:8" s="2" customFormat="1" ht="15.75" outlineLevel="1">
      <c r="A168" s="140" t="s">
        <v>174</v>
      </c>
      <c r="B168" s="33" t="s">
        <v>252</v>
      </c>
      <c r="C168" s="212" t="s">
        <v>253</v>
      </c>
      <c r="D168" s="213">
        <v>5</v>
      </c>
      <c r="E168" s="63">
        <v>5</v>
      </c>
      <c r="F168" s="63">
        <v>0</v>
      </c>
      <c r="G168" s="86">
        <v>100</v>
      </c>
      <c r="H168" s="187"/>
    </row>
    <row r="169" spans="1:8" s="2" customFormat="1" ht="15.75" outlineLevel="1">
      <c r="A169" s="140" t="s">
        <v>254</v>
      </c>
      <c r="B169" s="33" t="s">
        <v>255</v>
      </c>
      <c r="C169" s="212" t="s">
        <v>81</v>
      </c>
      <c r="D169" s="213">
        <v>7</v>
      </c>
      <c r="E169" s="63">
        <v>5</v>
      </c>
      <c r="F169" s="63">
        <v>0</v>
      </c>
      <c r="G169" s="86">
        <v>100</v>
      </c>
      <c r="H169" s="187"/>
    </row>
    <row r="170" spans="1:8" s="2" customFormat="1" outlineLevel="1">
      <c r="A170" s="179"/>
      <c r="B170" s="361" t="s">
        <v>226</v>
      </c>
      <c r="C170" s="362"/>
      <c r="D170" s="362"/>
      <c r="E170" s="362"/>
      <c r="F170" s="362"/>
      <c r="G170" s="362"/>
      <c r="H170" s="363"/>
    </row>
    <row r="171" spans="1:8" s="2" customFormat="1" outlineLevel="1">
      <c r="A171" s="179"/>
      <c r="B171" s="361" t="s">
        <v>225</v>
      </c>
      <c r="C171" s="362"/>
      <c r="D171" s="362"/>
      <c r="E171" s="362"/>
      <c r="F171" s="362"/>
      <c r="G171" s="362"/>
      <c r="H171" s="363"/>
    </row>
    <row r="172" spans="1:8" s="2" customFormat="1" ht="41.25" customHeight="1" outlineLevel="1">
      <c r="A172" s="34" t="s">
        <v>175</v>
      </c>
      <c r="B172" s="51" t="s">
        <v>227</v>
      </c>
      <c r="C172" s="34" t="s">
        <v>3</v>
      </c>
      <c r="D172" s="20">
        <v>100</v>
      </c>
      <c r="E172" s="58">
        <v>100</v>
      </c>
      <c r="F172" s="58">
        <v>100</v>
      </c>
      <c r="G172" s="21">
        <f>F172/E172*100</f>
        <v>100</v>
      </c>
      <c r="H172" s="38"/>
    </row>
    <row r="173" spans="1:8" s="2" customFormat="1" ht="26.25" outlineLevel="1">
      <c r="A173" s="34" t="s">
        <v>176</v>
      </c>
      <c r="B173" s="51" t="s">
        <v>228</v>
      </c>
      <c r="C173" s="34" t="s">
        <v>3</v>
      </c>
      <c r="D173" s="20">
        <v>100</v>
      </c>
      <c r="E173" s="58">
        <v>100</v>
      </c>
      <c r="F173" s="58">
        <v>100</v>
      </c>
      <c r="G173" s="21">
        <f>F173/E173*100</f>
        <v>100</v>
      </c>
      <c r="H173" s="187"/>
    </row>
    <row r="174" spans="1:8" s="2" customFormat="1" outlineLevel="1">
      <c r="A174" s="179"/>
      <c r="B174" s="361" t="s">
        <v>229</v>
      </c>
      <c r="C174" s="362"/>
      <c r="D174" s="362"/>
      <c r="E174" s="362"/>
      <c r="F174" s="362"/>
      <c r="G174" s="362"/>
      <c r="H174" s="363"/>
    </row>
    <row r="175" spans="1:8" s="2" customFormat="1" ht="30" customHeight="1" outlineLevel="1">
      <c r="A175" s="175" t="s">
        <v>211</v>
      </c>
      <c r="B175" s="176" t="s">
        <v>230</v>
      </c>
      <c r="C175" s="175" t="s">
        <v>81</v>
      </c>
      <c r="D175" s="30">
        <v>14133</v>
      </c>
      <c r="E175" s="72">
        <v>16560</v>
      </c>
      <c r="F175" s="72">
        <v>12246</v>
      </c>
      <c r="G175" s="40">
        <f>F175/E175*100</f>
        <v>73.949275362318843</v>
      </c>
      <c r="H175" s="187" t="s">
        <v>545</v>
      </c>
    </row>
    <row r="176" spans="1:8" s="2" customFormat="1" outlineLevel="1">
      <c r="A176" s="179"/>
      <c r="B176" s="361" t="s">
        <v>231</v>
      </c>
      <c r="C176" s="362"/>
      <c r="D176" s="362"/>
      <c r="E176" s="362"/>
      <c r="F176" s="362"/>
      <c r="G176" s="362"/>
      <c r="H176" s="363"/>
    </row>
    <row r="177" spans="1:8" s="2" customFormat="1" outlineLevel="1">
      <c r="A177" s="179"/>
      <c r="B177" s="361" t="s">
        <v>232</v>
      </c>
      <c r="C177" s="362"/>
      <c r="D177" s="362"/>
      <c r="E177" s="362"/>
      <c r="F177" s="362"/>
      <c r="G177" s="362"/>
      <c r="H177" s="363"/>
    </row>
    <row r="178" spans="1:8" s="2" customFormat="1" ht="25.5" outlineLevel="1">
      <c r="A178" s="175" t="s">
        <v>233</v>
      </c>
      <c r="B178" s="36" t="s">
        <v>234</v>
      </c>
      <c r="C178" s="175" t="s">
        <v>235</v>
      </c>
      <c r="D178" s="86">
        <v>4.1091972287548462</v>
      </c>
      <c r="E178" s="58">
        <v>4.5</v>
      </c>
      <c r="F178" s="59">
        <v>4.0999999999999996</v>
      </c>
      <c r="G178" s="180">
        <f>F178/E178*100</f>
        <v>91.1111111111111</v>
      </c>
      <c r="H178" s="186" t="s">
        <v>545</v>
      </c>
    </row>
    <row r="179" spans="1:8" s="2" customFormat="1" outlineLevel="1">
      <c r="A179" s="175" t="s">
        <v>236</v>
      </c>
      <c r="B179" s="36" t="s">
        <v>237</v>
      </c>
      <c r="C179" s="175" t="s">
        <v>238</v>
      </c>
      <c r="D179" s="214">
        <v>19853.599999999999</v>
      </c>
      <c r="E179" s="215">
        <v>19193.099999999999</v>
      </c>
      <c r="F179" s="215">
        <v>23082.720000000001</v>
      </c>
      <c r="G179" s="180">
        <f>F179/E179*100</f>
        <v>120.26572049330228</v>
      </c>
      <c r="H179" s="187"/>
    </row>
    <row r="180" spans="1:8" s="2" customFormat="1" outlineLevel="1">
      <c r="A180" s="175" t="s">
        <v>239</v>
      </c>
      <c r="B180" s="36" t="s">
        <v>240</v>
      </c>
      <c r="C180" s="175" t="s">
        <v>3</v>
      </c>
      <c r="D180" s="11">
        <v>43</v>
      </c>
      <c r="E180" s="58">
        <v>43</v>
      </c>
      <c r="F180" s="58">
        <v>43</v>
      </c>
      <c r="G180" s="183">
        <f t="shared" ref="G180" si="13">F180/E180*100</f>
        <v>100</v>
      </c>
      <c r="H180" s="187"/>
    </row>
    <row r="181" spans="1:8" s="2" customFormat="1" ht="15" customHeight="1" outlineLevel="1">
      <c r="A181" s="179"/>
      <c r="B181" s="361" t="s">
        <v>241</v>
      </c>
      <c r="C181" s="362"/>
      <c r="D181" s="362"/>
      <c r="E181" s="362"/>
      <c r="F181" s="362"/>
      <c r="G181" s="362"/>
      <c r="H181" s="363"/>
    </row>
    <row r="182" spans="1:8" s="2" customFormat="1" ht="26.25" customHeight="1" outlineLevel="1">
      <c r="A182" s="179" t="s">
        <v>242</v>
      </c>
      <c r="B182" s="17" t="s">
        <v>234</v>
      </c>
      <c r="C182" s="37" t="s">
        <v>235</v>
      </c>
      <c r="D182" s="11">
        <v>0.08</v>
      </c>
      <c r="E182" s="58">
        <v>0.06</v>
      </c>
      <c r="F182" s="58">
        <v>7.0000000000000007E-2</v>
      </c>
      <c r="G182" s="180">
        <f>F182/E182*100</f>
        <v>116.66666666666667</v>
      </c>
      <c r="H182" s="216"/>
    </row>
    <row r="183" spans="1:8" s="2" customFormat="1" ht="15.75" customHeight="1" outlineLevel="1">
      <c r="A183" s="179" t="s">
        <v>243</v>
      </c>
      <c r="B183" s="17" t="s">
        <v>237</v>
      </c>
      <c r="C183" s="37" t="s">
        <v>238</v>
      </c>
      <c r="D183" s="39">
        <v>1121</v>
      </c>
      <c r="E183" s="65">
        <v>1091</v>
      </c>
      <c r="F183" s="65">
        <v>1692.8</v>
      </c>
      <c r="G183" s="180">
        <f t="shared" ref="G183:G184" si="14">F183/E183*100</f>
        <v>155.16040329972503</v>
      </c>
      <c r="H183" s="217"/>
    </row>
    <row r="184" spans="1:8" s="2" customFormat="1" outlineLevel="1">
      <c r="A184" s="179" t="s">
        <v>244</v>
      </c>
      <c r="B184" s="17" t="s">
        <v>240</v>
      </c>
      <c r="C184" s="37" t="s">
        <v>3</v>
      </c>
      <c r="D184" s="11">
        <v>99</v>
      </c>
      <c r="E184" s="58">
        <v>99</v>
      </c>
      <c r="F184" s="58">
        <v>99</v>
      </c>
      <c r="G184" s="180">
        <f t="shared" si="14"/>
        <v>100</v>
      </c>
      <c r="H184" s="187"/>
    </row>
    <row r="185" spans="1:8" s="164" customFormat="1" ht="31.5" customHeight="1">
      <c r="A185" s="381" t="s">
        <v>245</v>
      </c>
      <c r="B185" s="382"/>
      <c r="C185" s="382"/>
      <c r="D185" s="382"/>
      <c r="E185" s="382"/>
      <c r="F185" s="382"/>
      <c r="G185" s="382"/>
      <c r="H185" s="383"/>
    </row>
    <row r="186" spans="1:8" s="2" customFormat="1" ht="18" customHeight="1" outlineLevel="1">
      <c r="A186" s="98"/>
      <c r="B186" s="339" t="s">
        <v>326</v>
      </c>
      <c r="C186" s="340"/>
      <c r="D186" s="340"/>
      <c r="E186" s="340"/>
      <c r="F186" s="340"/>
      <c r="G186" s="340"/>
      <c r="H186" s="341"/>
    </row>
    <row r="187" spans="1:8" s="2" customFormat="1" ht="18" customHeight="1" outlineLevel="1">
      <c r="A187" s="175">
        <v>1</v>
      </c>
      <c r="B187" s="100" t="s">
        <v>327</v>
      </c>
      <c r="C187" s="49" t="s">
        <v>3</v>
      </c>
      <c r="D187" s="11">
        <v>60</v>
      </c>
      <c r="E187" s="58">
        <v>59</v>
      </c>
      <c r="F187" s="58">
        <v>59</v>
      </c>
      <c r="G187" s="11">
        <f>F187/E187*100</f>
        <v>100</v>
      </c>
      <c r="H187" s="174"/>
    </row>
    <row r="188" spans="1:8" s="2" customFormat="1" ht="13.5" customHeight="1" outlineLevel="1">
      <c r="A188" s="175"/>
      <c r="B188" s="420" t="s">
        <v>328</v>
      </c>
      <c r="C188" s="420"/>
      <c r="D188" s="420"/>
      <c r="E188" s="420"/>
      <c r="F188" s="420"/>
      <c r="G188" s="420"/>
      <c r="H188" s="420"/>
    </row>
    <row r="189" spans="1:8" s="2" customFormat="1" ht="12.75" customHeight="1" outlineLevel="1">
      <c r="A189" s="175"/>
      <c r="B189" s="420" t="s">
        <v>329</v>
      </c>
      <c r="C189" s="420"/>
      <c r="D189" s="420"/>
      <c r="E189" s="420"/>
      <c r="F189" s="420"/>
      <c r="G189" s="420"/>
      <c r="H189" s="420"/>
    </row>
    <row r="190" spans="1:8" s="2" customFormat="1" ht="26.25" customHeight="1" outlineLevel="1">
      <c r="A190" s="175" t="s">
        <v>51</v>
      </c>
      <c r="B190" s="100" t="s">
        <v>364</v>
      </c>
      <c r="C190" s="41"/>
      <c r="D190" s="44"/>
      <c r="E190" s="11"/>
      <c r="F190" s="11"/>
      <c r="G190" s="218"/>
      <c r="H190" s="174"/>
    </row>
    <row r="191" spans="1:8" s="2" customFormat="1" ht="15" customHeight="1" outlineLevel="1">
      <c r="A191" s="175" t="s">
        <v>308</v>
      </c>
      <c r="B191" s="138" t="s">
        <v>330</v>
      </c>
      <c r="C191" s="41" t="s">
        <v>331</v>
      </c>
      <c r="D191" s="20">
        <v>4.5999999999999996</v>
      </c>
      <c r="E191" s="58">
        <v>4.5999999999999996</v>
      </c>
      <c r="F191" s="58">
        <v>4.5999999999999996</v>
      </c>
      <c r="G191" s="11">
        <f>F191/E191*100</f>
        <v>100</v>
      </c>
      <c r="H191" s="174"/>
    </row>
    <row r="192" spans="1:8" s="2" customFormat="1" ht="14.25" customHeight="1" outlineLevel="1">
      <c r="A192" s="175" t="s">
        <v>310</v>
      </c>
      <c r="B192" s="138" t="s">
        <v>332</v>
      </c>
      <c r="C192" s="41" t="s">
        <v>331</v>
      </c>
      <c r="D192" s="20">
        <v>6.4</v>
      </c>
      <c r="E192" s="58">
        <v>6.4</v>
      </c>
      <c r="F192" s="58">
        <v>6.4</v>
      </c>
      <c r="G192" s="11">
        <f t="shared" ref="G192:G194" si="15">F192/E192*100</f>
        <v>100</v>
      </c>
      <c r="H192" s="174"/>
    </row>
    <row r="193" spans="1:8" s="2" customFormat="1" ht="14.25" customHeight="1" outlineLevel="1">
      <c r="A193" s="175" t="s">
        <v>312</v>
      </c>
      <c r="B193" s="138" t="s">
        <v>333</v>
      </c>
      <c r="C193" s="41" t="s">
        <v>331</v>
      </c>
      <c r="D193" s="20">
        <v>2.35</v>
      </c>
      <c r="E193" s="58">
        <v>2.35</v>
      </c>
      <c r="F193" s="58">
        <v>2.35</v>
      </c>
      <c r="G193" s="11">
        <f t="shared" si="15"/>
        <v>100</v>
      </c>
      <c r="H193" s="174"/>
    </row>
    <row r="194" spans="1:8" s="2" customFormat="1" ht="14.25" customHeight="1" outlineLevel="1">
      <c r="A194" s="175" t="s">
        <v>314</v>
      </c>
      <c r="B194" s="138" t="s">
        <v>625</v>
      </c>
      <c r="C194" s="41" t="s">
        <v>331</v>
      </c>
      <c r="D194" s="20">
        <v>2.46</v>
      </c>
      <c r="E194" s="58">
        <v>2.46</v>
      </c>
      <c r="F194" s="58">
        <v>2.46</v>
      </c>
      <c r="G194" s="11">
        <f t="shared" si="15"/>
        <v>100</v>
      </c>
      <c r="H194" s="174"/>
    </row>
    <row r="195" spans="1:8" s="2" customFormat="1" ht="12" customHeight="1" outlineLevel="1">
      <c r="A195" s="175" t="s">
        <v>52</v>
      </c>
      <c r="B195" s="100" t="s">
        <v>334</v>
      </c>
      <c r="C195" s="41" t="s">
        <v>3</v>
      </c>
      <c r="D195" s="20" t="s">
        <v>366</v>
      </c>
      <c r="E195" s="58" t="s">
        <v>367</v>
      </c>
      <c r="F195" s="58" t="s">
        <v>367</v>
      </c>
      <c r="G195" s="11">
        <v>100</v>
      </c>
      <c r="H195" s="174"/>
    </row>
    <row r="196" spans="1:8" s="2" customFormat="1" ht="12" customHeight="1" outlineLevel="1">
      <c r="A196" s="175" t="s">
        <v>156</v>
      </c>
      <c r="B196" s="100" t="s">
        <v>562</v>
      </c>
      <c r="C196" s="41" t="s">
        <v>3</v>
      </c>
      <c r="D196" s="20" t="s">
        <v>563</v>
      </c>
      <c r="E196" s="58" t="s">
        <v>564</v>
      </c>
      <c r="F196" s="58" t="s">
        <v>563</v>
      </c>
      <c r="G196" s="11">
        <v>100</v>
      </c>
      <c r="H196" s="174"/>
    </row>
    <row r="197" spans="1:8" s="2" customFormat="1" ht="14.25" customHeight="1" outlineLevel="1">
      <c r="A197" s="175"/>
      <c r="B197" s="364" t="s">
        <v>335</v>
      </c>
      <c r="C197" s="364"/>
      <c r="D197" s="364"/>
      <c r="E197" s="364"/>
      <c r="F197" s="364"/>
      <c r="G197" s="364"/>
      <c r="H197" s="364"/>
    </row>
    <row r="198" spans="1:8" s="2" customFormat="1" ht="12.75" customHeight="1" outlineLevel="1">
      <c r="A198" s="175"/>
      <c r="B198" s="364" t="s">
        <v>336</v>
      </c>
      <c r="C198" s="364"/>
      <c r="D198" s="364"/>
      <c r="E198" s="364"/>
      <c r="F198" s="364"/>
      <c r="G198" s="364"/>
      <c r="H198" s="364"/>
    </row>
    <row r="199" spans="1:8" s="2" customFormat="1" ht="66.75" customHeight="1" outlineLevel="1">
      <c r="A199" s="175" t="s">
        <v>173</v>
      </c>
      <c r="B199" s="51" t="s">
        <v>362</v>
      </c>
      <c r="C199" s="18"/>
      <c r="D199" s="218"/>
      <c r="E199" s="219"/>
      <c r="F199" s="219"/>
      <c r="G199" s="218"/>
      <c r="H199" s="174"/>
    </row>
    <row r="200" spans="1:8" s="2" customFormat="1" ht="14.25" customHeight="1" outlineLevel="1">
      <c r="A200" s="175" t="s">
        <v>195</v>
      </c>
      <c r="B200" s="139" t="s">
        <v>337</v>
      </c>
      <c r="C200" s="50" t="s">
        <v>3</v>
      </c>
      <c r="D200" s="20">
        <v>100</v>
      </c>
      <c r="E200" s="58">
        <v>100</v>
      </c>
      <c r="F200" s="58">
        <v>100</v>
      </c>
      <c r="G200" s="11">
        <v>100</v>
      </c>
      <c r="H200" s="174"/>
    </row>
    <row r="201" spans="1:8" s="2" customFormat="1" ht="15" customHeight="1" outlineLevel="1">
      <c r="A201" s="175" t="s">
        <v>198</v>
      </c>
      <c r="B201" s="139" t="s">
        <v>338</v>
      </c>
      <c r="C201" s="50" t="s">
        <v>3</v>
      </c>
      <c r="D201" s="20">
        <v>75</v>
      </c>
      <c r="E201" s="58">
        <v>75</v>
      </c>
      <c r="F201" s="58">
        <v>75</v>
      </c>
      <c r="G201" s="11">
        <v>100</v>
      </c>
      <c r="H201" s="174"/>
    </row>
    <row r="202" spans="1:8" s="2" customFormat="1" ht="16.5" customHeight="1" outlineLevel="1">
      <c r="A202" s="175" t="s">
        <v>525</v>
      </c>
      <c r="B202" s="139" t="s">
        <v>339</v>
      </c>
      <c r="C202" s="50" t="s">
        <v>3</v>
      </c>
      <c r="D202" s="20">
        <v>100</v>
      </c>
      <c r="E202" s="58">
        <v>100</v>
      </c>
      <c r="F202" s="58">
        <v>100</v>
      </c>
      <c r="G202" s="11">
        <v>100</v>
      </c>
      <c r="H202" s="174"/>
    </row>
    <row r="203" spans="1:8" s="2" customFormat="1" ht="76.5" customHeight="1" outlineLevel="1">
      <c r="A203" s="175" t="s">
        <v>94</v>
      </c>
      <c r="B203" s="51" t="s">
        <v>340</v>
      </c>
      <c r="C203" s="18"/>
      <c r="D203" s="20"/>
      <c r="E203" s="58"/>
      <c r="F203" s="58"/>
      <c r="G203" s="11"/>
      <c r="H203" s="174"/>
    </row>
    <row r="204" spans="1:8" s="2" customFormat="1" ht="15" customHeight="1" outlineLevel="1">
      <c r="A204" s="175" t="s">
        <v>526</v>
      </c>
      <c r="B204" s="139" t="s">
        <v>337</v>
      </c>
      <c r="C204" s="50" t="s">
        <v>3</v>
      </c>
      <c r="D204" s="18">
        <v>100</v>
      </c>
      <c r="E204" s="60">
        <v>100</v>
      </c>
      <c r="F204" s="60">
        <v>100</v>
      </c>
      <c r="G204" s="11">
        <v>100</v>
      </c>
      <c r="H204" s="174"/>
    </row>
    <row r="205" spans="1:8" s="2" customFormat="1" ht="15.75" customHeight="1" outlineLevel="1">
      <c r="A205" s="220" t="s">
        <v>527</v>
      </c>
      <c r="B205" s="139" t="s">
        <v>338</v>
      </c>
      <c r="C205" s="50" t="s">
        <v>3</v>
      </c>
      <c r="D205" s="18">
        <v>75</v>
      </c>
      <c r="E205" s="60">
        <v>75</v>
      </c>
      <c r="F205" s="60">
        <v>75</v>
      </c>
      <c r="G205" s="11">
        <v>100</v>
      </c>
      <c r="H205" s="174"/>
    </row>
    <row r="206" spans="1:8" s="2" customFormat="1" ht="14.25" customHeight="1" outlineLevel="1">
      <c r="A206" s="175" t="s">
        <v>528</v>
      </c>
      <c r="B206" s="139" t="s">
        <v>339</v>
      </c>
      <c r="C206" s="50" t="s">
        <v>3</v>
      </c>
      <c r="D206" s="18">
        <v>100</v>
      </c>
      <c r="E206" s="60">
        <v>100</v>
      </c>
      <c r="F206" s="60">
        <v>100</v>
      </c>
      <c r="G206" s="11">
        <v>100</v>
      </c>
      <c r="H206" s="174"/>
    </row>
    <row r="207" spans="1:8" s="2" customFormat="1" ht="15.75" customHeight="1" outlineLevel="1">
      <c r="A207" s="175"/>
      <c r="B207" s="364" t="s">
        <v>342</v>
      </c>
      <c r="C207" s="364"/>
      <c r="D207" s="364"/>
      <c r="E207" s="364"/>
      <c r="F207" s="364"/>
      <c r="G207" s="364"/>
      <c r="H207" s="364"/>
    </row>
    <row r="208" spans="1:8" s="2" customFormat="1" ht="15.75" customHeight="1" outlineLevel="1">
      <c r="A208" s="176"/>
      <c r="B208" s="364" t="s">
        <v>341</v>
      </c>
      <c r="C208" s="364"/>
      <c r="D208" s="364"/>
      <c r="E208" s="364"/>
      <c r="F208" s="364"/>
      <c r="G208" s="364"/>
      <c r="H208" s="364"/>
    </row>
    <row r="209" spans="1:8" s="2" customFormat="1" ht="38.25" customHeight="1" outlineLevel="1">
      <c r="A209" s="175" t="s">
        <v>175</v>
      </c>
      <c r="B209" s="51" t="s">
        <v>363</v>
      </c>
      <c r="C209" s="50" t="s">
        <v>3</v>
      </c>
      <c r="D209" s="221" t="s">
        <v>78</v>
      </c>
      <c r="E209" s="222" t="s">
        <v>78</v>
      </c>
      <c r="F209" s="222" t="s">
        <v>78</v>
      </c>
      <c r="G209" s="221" t="s">
        <v>78</v>
      </c>
      <c r="H209" s="174"/>
    </row>
    <row r="210" spans="1:8" s="2" customFormat="1" ht="15.75" customHeight="1" outlineLevel="1">
      <c r="A210" s="175"/>
      <c r="B210" s="364" t="s">
        <v>343</v>
      </c>
      <c r="C210" s="364"/>
      <c r="D210" s="364"/>
      <c r="E210" s="364"/>
      <c r="F210" s="364"/>
      <c r="G210" s="364"/>
      <c r="H210" s="364"/>
    </row>
    <row r="211" spans="1:8" s="2" customFormat="1" ht="15" customHeight="1" outlineLevel="1">
      <c r="A211" s="175"/>
      <c r="B211" s="364" t="s">
        <v>365</v>
      </c>
      <c r="C211" s="364"/>
      <c r="D211" s="364"/>
      <c r="E211" s="364"/>
      <c r="F211" s="364"/>
      <c r="G211" s="364"/>
      <c r="H211" s="364"/>
    </row>
    <row r="212" spans="1:8" s="2" customFormat="1" ht="27.75" customHeight="1" outlineLevel="1">
      <c r="A212" s="175" t="s">
        <v>233</v>
      </c>
      <c r="B212" s="51" t="s">
        <v>464</v>
      </c>
      <c r="C212" s="50" t="s">
        <v>3</v>
      </c>
      <c r="D212" s="20">
        <v>99.4</v>
      </c>
      <c r="E212" s="58">
        <v>95.4</v>
      </c>
      <c r="F212" s="58">
        <v>97.3</v>
      </c>
      <c r="G212" s="86">
        <f>F212/E212*100</f>
        <v>101.9916142557652</v>
      </c>
      <c r="H212" s="174"/>
    </row>
    <row r="213" spans="1:8" s="2" customFormat="1" ht="38.25" customHeight="1" outlineLevel="1">
      <c r="A213" s="175" t="s">
        <v>236</v>
      </c>
      <c r="B213" s="51" t="s">
        <v>344</v>
      </c>
      <c r="C213" s="50" t="s">
        <v>3</v>
      </c>
      <c r="D213" s="20">
        <v>100</v>
      </c>
      <c r="E213" s="58">
        <v>100</v>
      </c>
      <c r="F213" s="58">
        <v>100</v>
      </c>
      <c r="G213" s="86">
        <f>F213/E213*100</f>
        <v>100</v>
      </c>
      <c r="H213" s="174"/>
    </row>
    <row r="214" spans="1:8" s="2" customFormat="1" ht="15.75" customHeight="1" outlineLevel="1">
      <c r="A214" s="175"/>
      <c r="B214" s="345" t="s">
        <v>565</v>
      </c>
      <c r="C214" s="346"/>
      <c r="D214" s="346"/>
      <c r="E214" s="346"/>
      <c r="F214" s="346"/>
      <c r="G214" s="346"/>
      <c r="H214" s="347"/>
    </row>
    <row r="215" spans="1:8" s="2" customFormat="1" ht="30" customHeight="1" outlineLevel="1">
      <c r="A215" s="175"/>
      <c r="B215" s="345" t="s">
        <v>345</v>
      </c>
      <c r="C215" s="346"/>
      <c r="D215" s="346"/>
      <c r="E215" s="346"/>
      <c r="F215" s="346"/>
      <c r="G215" s="346"/>
      <c r="H215" s="347"/>
    </row>
    <row r="216" spans="1:8" s="2" customFormat="1" ht="66" customHeight="1" outlineLevel="1">
      <c r="A216" s="175" t="s">
        <v>529</v>
      </c>
      <c r="B216" s="51" t="s">
        <v>346</v>
      </c>
      <c r="C216" s="50" t="s">
        <v>3</v>
      </c>
      <c r="D216" s="11">
        <v>3</v>
      </c>
      <c r="E216" s="58">
        <v>3</v>
      </c>
      <c r="F216" s="58">
        <v>3</v>
      </c>
      <c r="G216" s="11">
        <f>F216/E216*100</f>
        <v>100</v>
      </c>
      <c r="H216" s="174"/>
    </row>
    <row r="217" spans="1:8" s="2" customFormat="1" ht="14.25" customHeight="1" outlineLevel="1">
      <c r="A217" s="175"/>
      <c r="B217" s="348" t="s">
        <v>347</v>
      </c>
      <c r="C217" s="348"/>
      <c r="D217" s="348"/>
      <c r="E217" s="348"/>
      <c r="F217" s="348"/>
      <c r="G217" s="348"/>
      <c r="H217" s="348"/>
    </row>
    <row r="218" spans="1:8" s="2" customFormat="1" ht="39.75" customHeight="1" outlineLevel="1">
      <c r="A218" s="175" t="s">
        <v>530</v>
      </c>
      <c r="B218" s="51" t="s">
        <v>348</v>
      </c>
      <c r="C218" s="50" t="s">
        <v>3</v>
      </c>
      <c r="D218" s="11">
        <v>4</v>
      </c>
      <c r="E218" s="58">
        <v>3</v>
      </c>
      <c r="F218" s="58">
        <v>4</v>
      </c>
      <c r="G218" s="86">
        <f>F218/E218*100</f>
        <v>133.33333333333331</v>
      </c>
      <c r="H218" s="174"/>
    </row>
    <row r="219" spans="1:8" s="2" customFormat="1" ht="26.25" customHeight="1" outlineLevel="1">
      <c r="A219" s="175"/>
      <c r="B219" s="345" t="s">
        <v>349</v>
      </c>
      <c r="C219" s="346"/>
      <c r="D219" s="346"/>
      <c r="E219" s="346"/>
      <c r="F219" s="346"/>
      <c r="G219" s="346"/>
      <c r="H219" s="347"/>
    </row>
    <row r="220" spans="1:8" s="2" customFormat="1" ht="78" customHeight="1" outlineLevel="1">
      <c r="A220" s="175" t="s">
        <v>531</v>
      </c>
      <c r="B220" s="51" t="s">
        <v>350</v>
      </c>
      <c r="C220" s="50" t="s">
        <v>351</v>
      </c>
      <c r="D220" s="11">
        <v>1</v>
      </c>
      <c r="E220" s="58">
        <v>0</v>
      </c>
      <c r="F220" s="58">
        <v>0</v>
      </c>
      <c r="G220" s="11">
        <v>100</v>
      </c>
      <c r="H220" s="174"/>
    </row>
    <row r="221" spans="1:8" s="2" customFormat="1" ht="15.75" customHeight="1" outlineLevel="1">
      <c r="A221" s="175"/>
      <c r="B221" s="345" t="s">
        <v>352</v>
      </c>
      <c r="C221" s="346"/>
      <c r="D221" s="346"/>
      <c r="E221" s="346"/>
      <c r="F221" s="346"/>
      <c r="G221" s="346"/>
      <c r="H221" s="347"/>
    </row>
    <row r="222" spans="1:8" s="2" customFormat="1" ht="54.75" customHeight="1" outlineLevel="1">
      <c r="A222" s="175" t="s">
        <v>532</v>
      </c>
      <c r="B222" s="51" t="s">
        <v>353</v>
      </c>
      <c r="C222" s="50" t="s">
        <v>354</v>
      </c>
      <c r="D222" s="11">
        <v>2</v>
      </c>
      <c r="E222" s="58">
        <v>2</v>
      </c>
      <c r="F222" s="58">
        <v>2</v>
      </c>
      <c r="G222" s="11">
        <v>100</v>
      </c>
      <c r="H222" s="174"/>
    </row>
    <row r="223" spans="1:8" s="2" customFormat="1" ht="54" customHeight="1" outlineLevel="1">
      <c r="A223" s="175"/>
      <c r="B223" s="345" t="s">
        <v>355</v>
      </c>
      <c r="C223" s="346"/>
      <c r="D223" s="346"/>
      <c r="E223" s="346"/>
      <c r="F223" s="346"/>
      <c r="G223" s="346"/>
      <c r="H223" s="347"/>
    </row>
    <row r="224" spans="1:8" s="2" customFormat="1" ht="130.5" customHeight="1" outlineLevel="1">
      <c r="A224" s="175" t="s">
        <v>533</v>
      </c>
      <c r="B224" s="51" t="s">
        <v>356</v>
      </c>
      <c r="C224" s="50" t="s">
        <v>354</v>
      </c>
      <c r="D224" s="11">
        <v>1</v>
      </c>
      <c r="E224" s="58">
        <v>2</v>
      </c>
      <c r="F224" s="58">
        <v>2</v>
      </c>
      <c r="G224" s="11">
        <v>100</v>
      </c>
      <c r="H224" s="174"/>
    </row>
    <row r="225" spans="1:10" s="2" customFormat="1" ht="26.25" customHeight="1" outlineLevel="1">
      <c r="A225" s="175"/>
      <c r="B225" s="345" t="s">
        <v>371</v>
      </c>
      <c r="C225" s="346"/>
      <c r="D225" s="346"/>
      <c r="E225" s="346"/>
      <c r="F225" s="346"/>
      <c r="G225" s="346"/>
      <c r="H225" s="346"/>
      <c r="I225" s="52"/>
      <c r="J225" s="53"/>
    </row>
    <row r="226" spans="1:10" s="2" customFormat="1" ht="65.25" customHeight="1" outlineLevel="1">
      <c r="A226" s="175" t="s">
        <v>534</v>
      </c>
      <c r="B226" s="51" t="s">
        <v>370</v>
      </c>
      <c r="C226" s="50" t="s">
        <v>354</v>
      </c>
      <c r="D226" s="11">
        <v>2</v>
      </c>
      <c r="E226" s="58">
        <v>2</v>
      </c>
      <c r="F226" s="58">
        <v>2</v>
      </c>
      <c r="G226" s="11">
        <v>100</v>
      </c>
      <c r="H226" s="174"/>
    </row>
    <row r="227" spans="1:10" s="2" customFormat="1" ht="26.25" customHeight="1" outlineLevel="1">
      <c r="A227" s="175"/>
      <c r="B227" s="345" t="s">
        <v>357</v>
      </c>
      <c r="C227" s="346"/>
      <c r="D227" s="346"/>
      <c r="E227" s="346"/>
      <c r="F227" s="346"/>
      <c r="G227" s="346"/>
      <c r="H227" s="347"/>
    </row>
    <row r="228" spans="1:10" s="2" customFormat="1" ht="66.75" customHeight="1" outlineLevel="1">
      <c r="A228" s="175" t="s">
        <v>535</v>
      </c>
      <c r="B228" s="51" t="s">
        <v>369</v>
      </c>
      <c r="C228" s="50" t="s">
        <v>354</v>
      </c>
      <c r="D228" s="11">
        <v>2</v>
      </c>
      <c r="E228" s="58">
        <v>2</v>
      </c>
      <c r="F228" s="58">
        <v>2</v>
      </c>
      <c r="G228" s="86">
        <f>F228/E228*100</f>
        <v>100</v>
      </c>
      <c r="H228" s="174"/>
    </row>
    <row r="229" spans="1:10" s="2" customFormat="1" ht="53.25" customHeight="1" outlineLevel="1">
      <c r="A229" s="175"/>
      <c r="B229" s="345" t="s">
        <v>358</v>
      </c>
      <c r="C229" s="346"/>
      <c r="D229" s="346"/>
      <c r="E229" s="346"/>
      <c r="F229" s="346"/>
      <c r="G229" s="346"/>
      <c r="H229" s="347"/>
    </row>
    <row r="230" spans="1:10" s="2" customFormat="1" ht="52.5" customHeight="1" outlineLevel="1">
      <c r="A230" s="175" t="s">
        <v>536</v>
      </c>
      <c r="B230" s="51" t="s">
        <v>359</v>
      </c>
      <c r="C230" s="50" t="s">
        <v>354</v>
      </c>
      <c r="D230" s="20">
        <v>2</v>
      </c>
      <c r="E230" s="58">
        <v>0</v>
      </c>
      <c r="F230" s="58">
        <v>0</v>
      </c>
      <c r="G230" s="20">
        <v>100</v>
      </c>
      <c r="H230" s="50"/>
    </row>
    <row r="231" spans="1:10" s="2" customFormat="1" ht="27" customHeight="1" outlineLevel="1">
      <c r="A231" s="175"/>
      <c r="B231" s="345" t="s">
        <v>360</v>
      </c>
      <c r="C231" s="346"/>
      <c r="D231" s="346"/>
      <c r="E231" s="346"/>
      <c r="F231" s="346"/>
      <c r="G231" s="346"/>
      <c r="H231" s="347"/>
    </row>
    <row r="232" spans="1:10" s="2" customFormat="1" ht="16.5" customHeight="1" outlineLevel="1">
      <c r="A232" s="175" t="s">
        <v>537</v>
      </c>
      <c r="B232" s="51" t="s">
        <v>361</v>
      </c>
      <c r="C232" s="50" t="s">
        <v>354</v>
      </c>
      <c r="D232" s="20">
        <v>1</v>
      </c>
      <c r="E232" s="58">
        <v>0</v>
      </c>
      <c r="F232" s="58">
        <v>0</v>
      </c>
      <c r="G232" s="20">
        <v>100</v>
      </c>
      <c r="H232" s="50"/>
    </row>
    <row r="233" spans="1:10" s="2" customFormat="1" ht="15.75" customHeight="1">
      <c r="A233" s="397" t="s">
        <v>246</v>
      </c>
      <c r="B233" s="400"/>
      <c r="C233" s="400"/>
      <c r="D233" s="400"/>
      <c r="E233" s="400"/>
      <c r="F233" s="400"/>
      <c r="G233" s="400"/>
      <c r="H233" s="427"/>
    </row>
    <row r="234" spans="1:10" s="2" customFormat="1" ht="22.5" customHeight="1" outlineLevel="1">
      <c r="A234" s="182"/>
      <c r="B234" s="358" t="s">
        <v>304</v>
      </c>
      <c r="C234" s="359"/>
      <c r="D234" s="359"/>
      <c r="E234" s="359"/>
      <c r="F234" s="359"/>
      <c r="G234" s="359"/>
      <c r="H234" s="360"/>
    </row>
    <row r="235" spans="1:10" s="2" customFormat="1" ht="66.75" customHeight="1" outlineLevel="1">
      <c r="A235" s="223">
        <v>1</v>
      </c>
      <c r="B235" s="51" t="s">
        <v>305</v>
      </c>
      <c r="C235" s="49" t="s">
        <v>3</v>
      </c>
      <c r="D235" s="187">
        <v>90</v>
      </c>
      <c r="E235" s="200">
        <v>90</v>
      </c>
      <c r="F235" s="200">
        <v>90</v>
      </c>
      <c r="G235" s="187">
        <f>F235/E235*100</f>
        <v>100</v>
      </c>
      <c r="H235" s="190"/>
    </row>
    <row r="236" spans="1:10" s="2" customFormat="1" ht="16.5" customHeight="1" outlineLevel="1">
      <c r="A236" s="182"/>
      <c r="B236" s="358" t="s">
        <v>306</v>
      </c>
      <c r="C236" s="359"/>
      <c r="D236" s="359"/>
      <c r="E236" s="359"/>
      <c r="F236" s="359"/>
      <c r="G236" s="359"/>
      <c r="H236" s="360"/>
    </row>
    <row r="237" spans="1:10" s="2" customFormat="1" ht="16.5" customHeight="1" outlineLevel="1">
      <c r="A237" s="182"/>
      <c r="B237" s="358" t="s">
        <v>307</v>
      </c>
      <c r="C237" s="359"/>
      <c r="D237" s="359"/>
      <c r="E237" s="359"/>
      <c r="F237" s="359"/>
      <c r="G237" s="359"/>
      <c r="H237" s="360"/>
    </row>
    <row r="238" spans="1:10" s="2" customFormat="1" ht="25.5" outlineLevel="1">
      <c r="A238" s="179" t="s">
        <v>51</v>
      </c>
      <c r="B238" s="104" t="s">
        <v>309</v>
      </c>
      <c r="C238" s="37" t="s">
        <v>3</v>
      </c>
      <c r="D238" s="44">
        <v>90</v>
      </c>
      <c r="E238" s="58">
        <v>100</v>
      </c>
      <c r="F238" s="58">
        <v>100</v>
      </c>
      <c r="G238" s="183">
        <f>F238/E238*100</f>
        <v>100</v>
      </c>
      <c r="H238" s="190"/>
    </row>
    <row r="239" spans="1:10" s="2" customFormat="1" ht="76.5" outlineLevel="1">
      <c r="A239" s="179" t="s">
        <v>52</v>
      </c>
      <c r="B239" s="104" t="s">
        <v>311</v>
      </c>
      <c r="C239" s="37" t="s">
        <v>3</v>
      </c>
      <c r="D239" s="44">
        <v>100</v>
      </c>
      <c r="E239" s="58">
        <v>100</v>
      </c>
      <c r="F239" s="58">
        <v>100</v>
      </c>
      <c r="G239" s="183">
        <f t="shared" ref="G239:G241" si="16">F239/E239*100</f>
        <v>100</v>
      </c>
      <c r="H239" s="190"/>
    </row>
    <row r="240" spans="1:10" s="2" customFormat="1" ht="51" outlineLevel="1">
      <c r="A240" s="179" t="s">
        <v>156</v>
      </c>
      <c r="B240" s="104" t="s">
        <v>313</v>
      </c>
      <c r="C240" s="37" t="s">
        <v>3</v>
      </c>
      <c r="D240" s="44">
        <v>16</v>
      </c>
      <c r="E240" s="58">
        <v>16</v>
      </c>
      <c r="F240" s="58">
        <v>16</v>
      </c>
      <c r="G240" s="183">
        <f t="shared" si="16"/>
        <v>100</v>
      </c>
      <c r="H240" s="190"/>
    </row>
    <row r="241" spans="1:8" s="2" customFormat="1" ht="76.5" outlineLevel="1">
      <c r="A241" s="179" t="s">
        <v>157</v>
      </c>
      <c r="B241" s="104" t="s">
        <v>315</v>
      </c>
      <c r="C241" s="37" t="s">
        <v>3</v>
      </c>
      <c r="D241" s="44">
        <v>24</v>
      </c>
      <c r="E241" s="58">
        <v>24</v>
      </c>
      <c r="F241" s="58">
        <v>24</v>
      </c>
      <c r="G241" s="183">
        <f t="shared" si="16"/>
        <v>100</v>
      </c>
      <c r="H241" s="190"/>
    </row>
    <row r="242" spans="1:8" s="2" customFormat="1" ht="18" customHeight="1" outlineLevel="1">
      <c r="A242" s="179"/>
      <c r="B242" s="358" t="s">
        <v>316</v>
      </c>
      <c r="C242" s="359"/>
      <c r="D242" s="359"/>
      <c r="E242" s="359"/>
      <c r="F242" s="359"/>
      <c r="G242" s="359"/>
      <c r="H242" s="360"/>
    </row>
    <row r="243" spans="1:8" s="2" customFormat="1" ht="16.5" customHeight="1" outlineLevel="1">
      <c r="A243" s="179"/>
      <c r="B243" s="358" t="s">
        <v>317</v>
      </c>
      <c r="C243" s="359"/>
      <c r="D243" s="359"/>
      <c r="E243" s="359"/>
      <c r="F243" s="359"/>
      <c r="G243" s="359"/>
      <c r="H243" s="360"/>
    </row>
    <row r="244" spans="1:8" s="2" customFormat="1" ht="39.75" customHeight="1" outlineLevel="1">
      <c r="A244" s="224" t="s">
        <v>173</v>
      </c>
      <c r="B244" s="97" t="s">
        <v>318</v>
      </c>
      <c r="C244" s="49" t="s">
        <v>284</v>
      </c>
      <c r="D244" s="11">
        <v>157</v>
      </c>
      <c r="E244" s="58">
        <v>150</v>
      </c>
      <c r="F244" s="58">
        <v>150</v>
      </c>
      <c r="G244" s="183">
        <f>F244/E244*100</f>
        <v>100</v>
      </c>
      <c r="H244" s="190"/>
    </row>
    <row r="245" spans="1:8" s="2" customFormat="1" ht="51.75" outlineLevel="1">
      <c r="A245" s="224" t="s">
        <v>94</v>
      </c>
      <c r="B245" s="97" t="s">
        <v>319</v>
      </c>
      <c r="C245" s="49" t="s">
        <v>3</v>
      </c>
      <c r="D245" s="11">
        <v>100</v>
      </c>
      <c r="E245" s="58">
        <v>100</v>
      </c>
      <c r="F245" s="58">
        <v>100</v>
      </c>
      <c r="G245" s="183">
        <f t="shared" ref="G245:G248" si="17">F245/E245*100</f>
        <v>100</v>
      </c>
      <c r="H245" s="190"/>
    </row>
    <row r="246" spans="1:8" s="2" customFormat="1" ht="40.5" customHeight="1" outlineLevel="1">
      <c r="A246" s="224" t="s">
        <v>174</v>
      </c>
      <c r="B246" s="97" t="s">
        <v>320</v>
      </c>
      <c r="C246" s="49" t="s">
        <v>284</v>
      </c>
      <c r="D246" s="11">
        <v>188</v>
      </c>
      <c r="E246" s="58">
        <v>40</v>
      </c>
      <c r="F246" s="58">
        <v>40</v>
      </c>
      <c r="G246" s="225">
        <f t="shared" si="17"/>
        <v>100</v>
      </c>
      <c r="H246" s="48"/>
    </row>
    <row r="247" spans="1:8" s="2" customFormat="1" ht="51" outlineLevel="1">
      <c r="A247" s="224" t="s">
        <v>254</v>
      </c>
      <c r="B247" s="36" t="s">
        <v>321</v>
      </c>
      <c r="C247" s="49" t="s">
        <v>284</v>
      </c>
      <c r="D247" s="11">
        <v>16</v>
      </c>
      <c r="E247" s="58">
        <v>17</v>
      </c>
      <c r="F247" s="58">
        <v>17</v>
      </c>
      <c r="G247" s="183">
        <f t="shared" si="17"/>
        <v>100</v>
      </c>
      <c r="H247" s="190"/>
    </row>
    <row r="248" spans="1:8" s="2" customFormat="1" ht="51" outlineLevel="1">
      <c r="A248" s="224" t="s">
        <v>555</v>
      </c>
      <c r="B248" s="36" t="s">
        <v>556</v>
      </c>
      <c r="C248" s="49" t="s">
        <v>284</v>
      </c>
      <c r="D248" s="11">
        <v>0</v>
      </c>
      <c r="E248" s="58">
        <v>1</v>
      </c>
      <c r="F248" s="121">
        <v>1</v>
      </c>
      <c r="G248" s="226">
        <f t="shared" si="17"/>
        <v>100</v>
      </c>
      <c r="H248" s="227"/>
    </row>
    <row r="249" spans="1:8" s="2" customFormat="1" outlineLevel="1">
      <c r="A249" s="179"/>
      <c r="B249" s="365" t="s">
        <v>324</v>
      </c>
      <c r="C249" s="365"/>
      <c r="D249" s="365"/>
      <c r="E249" s="365"/>
      <c r="F249" s="384"/>
      <c r="G249" s="384"/>
      <c r="H249" s="384"/>
    </row>
    <row r="250" spans="1:8" s="2" customFormat="1" outlineLevel="1">
      <c r="A250" s="179"/>
      <c r="B250" s="365" t="s">
        <v>322</v>
      </c>
      <c r="C250" s="365"/>
      <c r="D250" s="365"/>
      <c r="E250" s="365"/>
      <c r="F250" s="365"/>
      <c r="G250" s="365"/>
      <c r="H250" s="365"/>
    </row>
    <row r="251" spans="1:8" s="2" customFormat="1" ht="24" customHeight="1" outlineLevel="1">
      <c r="A251" s="179" t="s">
        <v>175</v>
      </c>
      <c r="B251" s="36" t="s">
        <v>323</v>
      </c>
      <c r="C251" s="49" t="s">
        <v>3</v>
      </c>
      <c r="D251" s="44">
        <v>100</v>
      </c>
      <c r="E251" s="58">
        <v>100</v>
      </c>
      <c r="F251" s="58">
        <v>100</v>
      </c>
      <c r="G251" s="44">
        <f>F251/E251*100</f>
        <v>100</v>
      </c>
      <c r="H251" s="228"/>
    </row>
    <row r="252" spans="1:8" s="164" customFormat="1" ht="15.75" customHeight="1">
      <c r="A252" s="397" t="s">
        <v>247</v>
      </c>
      <c r="B252" s="398"/>
      <c r="C252" s="398"/>
      <c r="D252" s="398"/>
      <c r="E252" s="398"/>
      <c r="F252" s="398"/>
      <c r="G252" s="398"/>
      <c r="H252" s="399"/>
    </row>
    <row r="253" spans="1:8" s="2" customFormat="1" ht="41.25" customHeight="1" outlineLevel="1">
      <c r="A253" s="141"/>
      <c r="B253" s="358" t="s">
        <v>406</v>
      </c>
      <c r="C253" s="359"/>
      <c r="D253" s="359"/>
      <c r="E253" s="359"/>
      <c r="F253" s="359"/>
      <c r="G253" s="359"/>
      <c r="H253" s="360"/>
    </row>
    <row r="254" spans="1:8" s="2" customFormat="1" ht="26.25" outlineLevel="1">
      <c r="A254" s="179">
        <v>1</v>
      </c>
      <c r="B254" s="103" t="s">
        <v>603</v>
      </c>
      <c r="C254" s="45" t="s">
        <v>253</v>
      </c>
      <c r="D254" s="187">
        <v>2</v>
      </c>
      <c r="E254" s="200">
        <v>6</v>
      </c>
      <c r="F254" s="200">
        <v>6</v>
      </c>
      <c r="G254" s="205">
        <f>F254/E254*100</f>
        <v>100</v>
      </c>
      <c r="H254" s="211"/>
    </row>
    <row r="255" spans="1:8" s="2" customFormat="1" ht="18.75" customHeight="1" outlineLevel="1">
      <c r="A255" s="142"/>
      <c r="B255" s="361" t="s">
        <v>407</v>
      </c>
      <c r="C255" s="362"/>
      <c r="D255" s="362"/>
      <c r="E255" s="362"/>
      <c r="F255" s="362"/>
      <c r="G255" s="362"/>
      <c r="H255" s="363"/>
    </row>
    <row r="256" spans="1:8" s="2" customFormat="1" ht="25.5" outlineLevel="1">
      <c r="A256" s="229" t="s">
        <v>89</v>
      </c>
      <c r="B256" s="55" t="s">
        <v>604</v>
      </c>
      <c r="C256" s="49" t="s">
        <v>253</v>
      </c>
      <c r="D256" s="187">
        <v>1</v>
      </c>
      <c r="E256" s="200">
        <v>3</v>
      </c>
      <c r="F256" s="200">
        <v>3</v>
      </c>
      <c r="G256" s="187">
        <v>100</v>
      </c>
      <c r="H256" s="190"/>
    </row>
    <row r="257" spans="1:8" s="2" customFormat="1" ht="38.25" outlineLevel="1">
      <c r="A257" s="229" t="s">
        <v>408</v>
      </c>
      <c r="B257" s="55" t="s">
        <v>605</v>
      </c>
      <c r="C257" s="46" t="s">
        <v>253</v>
      </c>
      <c r="D257" s="187">
        <v>1</v>
      </c>
      <c r="E257" s="200">
        <v>3</v>
      </c>
      <c r="F257" s="200">
        <v>3</v>
      </c>
      <c r="G257" s="205">
        <f>F257/E257*100</f>
        <v>100</v>
      </c>
      <c r="H257" s="190"/>
    </row>
    <row r="258" spans="1:8" s="2" customFormat="1" ht="15.75">
      <c r="A258" s="376" t="s">
        <v>178</v>
      </c>
      <c r="B258" s="380"/>
      <c r="C258" s="380"/>
      <c r="D258" s="380"/>
      <c r="E258" s="380"/>
      <c r="F258" s="380"/>
      <c r="G258" s="380"/>
      <c r="H258" s="380"/>
    </row>
    <row r="259" spans="1:8" ht="31.5" customHeight="1" outlineLevel="1">
      <c r="A259" s="186"/>
      <c r="B259" s="355" t="s">
        <v>179</v>
      </c>
      <c r="C259" s="356"/>
      <c r="D259" s="356"/>
      <c r="E259" s="356"/>
      <c r="F259" s="356"/>
      <c r="G259" s="356"/>
      <c r="H259" s="356"/>
    </row>
    <row r="260" spans="1:8" ht="39" outlineLevel="1">
      <c r="A260" s="46" t="s">
        <v>51</v>
      </c>
      <c r="B260" s="100" t="s">
        <v>180</v>
      </c>
      <c r="C260" s="46" t="s">
        <v>3</v>
      </c>
      <c r="D260" s="44">
        <v>101.3</v>
      </c>
      <c r="E260" s="58">
        <v>100.9</v>
      </c>
      <c r="F260" s="58">
        <v>100.7</v>
      </c>
      <c r="G260" s="180">
        <f>F260/E260*100</f>
        <v>99.801783944499505</v>
      </c>
      <c r="H260" s="180"/>
    </row>
    <row r="261" spans="1:8" ht="63.75" outlineLevel="1">
      <c r="A261" s="46" t="s">
        <v>52</v>
      </c>
      <c r="B261" s="79" t="s">
        <v>181</v>
      </c>
      <c r="C261" s="46" t="s">
        <v>81</v>
      </c>
      <c r="D261" s="44">
        <v>400</v>
      </c>
      <c r="E261" s="58">
        <v>420</v>
      </c>
      <c r="F261" s="58">
        <v>430</v>
      </c>
      <c r="G261" s="180">
        <f t="shared" ref="G261" si="18">F261/E261*100</f>
        <v>102.38095238095238</v>
      </c>
      <c r="H261" s="183"/>
    </row>
    <row r="262" spans="1:8" s="2" customFormat="1" ht="15.75" customHeight="1" outlineLevel="1">
      <c r="A262" s="46"/>
      <c r="B262" s="355" t="s">
        <v>182</v>
      </c>
      <c r="C262" s="356"/>
      <c r="D262" s="356"/>
      <c r="E262" s="356"/>
      <c r="F262" s="356"/>
      <c r="G262" s="356"/>
      <c r="H262" s="356"/>
    </row>
    <row r="263" spans="1:8" s="2" customFormat="1" ht="15.75" customHeight="1" outlineLevel="1">
      <c r="A263" s="46"/>
      <c r="B263" s="355" t="s">
        <v>183</v>
      </c>
      <c r="C263" s="356"/>
      <c r="D263" s="356"/>
      <c r="E263" s="356"/>
      <c r="F263" s="356"/>
      <c r="G263" s="356"/>
      <c r="H263" s="356"/>
    </row>
    <row r="264" spans="1:8" s="2" customFormat="1" outlineLevel="1">
      <c r="A264" s="46" t="s">
        <v>51</v>
      </c>
      <c r="B264" s="79" t="s">
        <v>184</v>
      </c>
      <c r="C264" s="46"/>
      <c r="D264" s="44"/>
      <c r="E264" s="58">
        <f>E265+E266+E267</f>
        <v>380</v>
      </c>
      <c r="F264" s="58">
        <f>F265+F266+F267</f>
        <v>338</v>
      </c>
      <c r="G264" s="180">
        <f>F264/E264*100</f>
        <v>88.94736842105263</v>
      </c>
      <c r="H264" s="187"/>
    </row>
    <row r="265" spans="1:8" s="2" customFormat="1" outlineLevel="1">
      <c r="A265" s="46" t="s">
        <v>310</v>
      </c>
      <c r="B265" s="230" t="s">
        <v>185</v>
      </c>
      <c r="C265" s="46" t="s">
        <v>186</v>
      </c>
      <c r="D265" s="44">
        <v>219</v>
      </c>
      <c r="E265" s="58">
        <v>240</v>
      </c>
      <c r="F265" s="64">
        <v>224</v>
      </c>
      <c r="G265" s="180">
        <f t="shared" ref="G265:G271" si="19">F265/E265*100</f>
        <v>93.333333333333329</v>
      </c>
      <c r="H265" s="187"/>
    </row>
    <row r="266" spans="1:8" s="2" customFormat="1" outlineLevel="1">
      <c r="A266" s="46" t="s">
        <v>312</v>
      </c>
      <c r="B266" s="230" t="s">
        <v>187</v>
      </c>
      <c r="C266" s="46" t="s">
        <v>186</v>
      </c>
      <c r="D266" s="44">
        <v>111</v>
      </c>
      <c r="E266" s="58">
        <v>105</v>
      </c>
      <c r="F266" s="64">
        <v>65</v>
      </c>
      <c r="G266" s="180">
        <f t="shared" si="19"/>
        <v>61.904761904761905</v>
      </c>
      <c r="H266" s="187"/>
    </row>
    <row r="267" spans="1:8" s="2" customFormat="1" outlineLevel="1">
      <c r="A267" s="46" t="s">
        <v>314</v>
      </c>
      <c r="B267" s="230" t="s">
        <v>188</v>
      </c>
      <c r="C267" s="46" t="s">
        <v>186</v>
      </c>
      <c r="D267" s="44">
        <v>58</v>
      </c>
      <c r="E267" s="58">
        <v>35</v>
      </c>
      <c r="F267" s="64">
        <v>49</v>
      </c>
      <c r="G267" s="180">
        <f t="shared" si="19"/>
        <v>140</v>
      </c>
      <c r="H267" s="187"/>
    </row>
    <row r="268" spans="1:8" s="2" customFormat="1" ht="19.5" customHeight="1" outlineLevel="1">
      <c r="A268" s="46" t="s">
        <v>52</v>
      </c>
      <c r="B268" s="79" t="s">
        <v>570</v>
      </c>
      <c r="C268" s="231"/>
      <c r="D268" s="44"/>
      <c r="E268" s="58"/>
      <c r="F268" s="64"/>
      <c r="G268" s="180"/>
      <c r="H268" s="187"/>
    </row>
    <row r="269" spans="1:8" s="2" customFormat="1" outlineLevel="1">
      <c r="A269" s="46" t="s">
        <v>574</v>
      </c>
      <c r="B269" s="230" t="s">
        <v>571</v>
      </c>
      <c r="C269" s="46" t="s">
        <v>200</v>
      </c>
      <c r="D269" s="44">
        <v>119</v>
      </c>
      <c r="E269" s="58">
        <v>135</v>
      </c>
      <c r="F269" s="64">
        <v>135</v>
      </c>
      <c r="G269" s="180">
        <f t="shared" si="19"/>
        <v>100</v>
      </c>
      <c r="H269" s="187"/>
    </row>
    <row r="270" spans="1:8" s="2" customFormat="1" outlineLevel="1">
      <c r="A270" s="46" t="s">
        <v>575</v>
      </c>
      <c r="B270" s="230" t="s">
        <v>572</v>
      </c>
      <c r="C270" s="46" t="s">
        <v>200</v>
      </c>
      <c r="D270" s="44">
        <v>455</v>
      </c>
      <c r="E270" s="58">
        <v>468</v>
      </c>
      <c r="F270" s="64">
        <v>477</v>
      </c>
      <c r="G270" s="180">
        <f t="shared" si="19"/>
        <v>101.92307692307692</v>
      </c>
      <c r="H270" s="187"/>
    </row>
    <row r="271" spans="1:8" s="2" customFormat="1" outlineLevel="1">
      <c r="A271" s="46" t="s">
        <v>576</v>
      </c>
      <c r="B271" s="230" t="s">
        <v>573</v>
      </c>
      <c r="C271" s="46" t="s">
        <v>577</v>
      </c>
      <c r="D271" s="44">
        <v>420</v>
      </c>
      <c r="E271" s="58">
        <v>430</v>
      </c>
      <c r="F271" s="64">
        <v>440</v>
      </c>
      <c r="G271" s="180">
        <f t="shared" si="19"/>
        <v>102.32558139534885</v>
      </c>
      <c r="H271" s="187"/>
    </row>
    <row r="272" spans="1:8" s="2" customFormat="1" ht="28.5" customHeight="1" outlineLevel="1">
      <c r="A272" s="46"/>
      <c r="B272" s="355" t="s">
        <v>189</v>
      </c>
      <c r="C272" s="356"/>
      <c r="D272" s="356"/>
      <c r="E272" s="356"/>
      <c r="F272" s="356"/>
      <c r="G272" s="356"/>
      <c r="H272" s="356"/>
    </row>
    <row r="273" spans="1:8" s="2" customFormat="1" ht="29.25" customHeight="1" outlineLevel="1">
      <c r="A273" s="46" t="s">
        <v>173</v>
      </c>
      <c r="B273" s="79" t="s">
        <v>190</v>
      </c>
      <c r="C273" s="46" t="s">
        <v>191</v>
      </c>
      <c r="D273" s="187">
        <v>8</v>
      </c>
      <c r="E273" s="200">
        <v>10</v>
      </c>
      <c r="F273" s="200">
        <v>10</v>
      </c>
      <c r="G273" s="187">
        <f>F273/E273*100</f>
        <v>100</v>
      </c>
      <c r="H273" s="187"/>
    </row>
    <row r="274" spans="1:8" s="2" customFormat="1" ht="15.75" customHeight="1" outlineLevel="1">
      <c r="A274" s="46"/>
      <c r="B274" s="355" t="s">
        <v>192</v>
      </c>
      <c r="C274" s="356"/>
      <c r="D274" s="356"/>
      <c r="E274" s="356"/>
      <c r="F274" s="356"/>
      <c r="G274" s="356"/>
      <c r="H274" s="356"/>
    </row>
    <row r="275" spans="1:8" s="2" customFormat="1" ht="15.75" customHeight="1" outlineLevel="1">
      <c r="A275" s="46"/>
      <c r="B275" s="355" t="s">
        <v>193</v>
      </c>
      <c r="C275" s="356"/>
      <c r="D275" s="356"/>
      <c r="E275" s="356"/>
      <c r="F275" s="356"/>
      <c r="G275" s="356"/>
      <c r="H275" s="356"/>
    </row>
    <row r="276" spans="1:8" s="2" customFormat="1" ht="15.75" customHeight="1" outlineLevel="1">
      <c r="A276" s="46" t="s">
        <v>173</v>
      </c>
      <c r="B276" s="79" t="s">
        <v>194</v>
      </c>
      <c r="C276" s="46"/>
      <c r="D276" s="232"/>
      <c r="E276" s="233"/>
      <c r="F276" s="233"/>
      <c r="G276" s="216"/>
      <c r="H276" s="216"/>
    </row>
    <row r="277" spans="1:8" s="2" customFormat="1" ht="15.75" customHeight="1" outlineLevel="1">
      <c r="A277" s="46" t="s">
        <v>195</v>
      </c>
      <c r="B277" s="230" t="s">
        <v>196</v>
      </c>
      <c r="C277" s="46" t="s">
        <v>197</v>
      </c>
      <c r="D277" s="234">
        <v>105.85</v>
      </c>
      <c r="E277" s="113">
        <v>81.8</v>
      </c>
      <c r="F277" s="113">
        <v>95.13</v>
      </c>
      <c r="G277" s="235">
        <f>F277/E277*100</f>
        <v>116.2958435207824</v>
      </c>
      <c r="H277" s="216"/>
    </row>
    <row r="278" spans="1:8" s="2" customFormat="1" ht="15.75" customHeight="1" outlineLevel="1">
      <c r="A278" s="46" t="s">
        <v>198</v>
      </c>
      <c r="B278" s="230" t="s">
        <v>199</v>
      </c>
      <c r="C278" s="46" t="s">
        <v>200</v>
      </c>
      <c r="D278" s="234">
        <v>6.5</v>
      </c>
      <c r="E278" s="113">
        <v>14.26</v>
      </c>
      <c r="F278" s="113">
        <v>14.26</v>
      </c>
      <c r="G278" s="234">
        <f t="shared" ref="G278" si="20">F278/E278*100</f>
        <v>100</v>
      </c>
      <c r="H278" s="216"/>
    </row>
    <row r="279" spans="1:8" s="2" customFormat="1" ht="15.75" customHeight="1" outlineLevel="1">
      <c r="A279" s="46"/>
      <c r="B279" s="355" t="s">
        <v>201</v>
      </c>
      <c r="C279" s="356"/>
      <c r="D279" s="356"/>
      <c r="E279" s="356"/>
      <c r="F279" s="356"/>
      <c r="G279" s="356"/>
      <c r="H279" s="356"/>
    </row>
    <row r="280" spans="1:8" s="2" customFormat="1" ht="15.75" customHeight="1" outlineLevel="1">
      <c r="A280" s="46" t="s">
        <v>175</v>
      </c>
      <c r="B280" s="79" t="s">
        <v>202</v>
      </c>
      <c r="C280" s="46" t="s">
        <v>203</v>
      </c>
      <c r="D280" s="216">
        <v>87</v>
      </c>
      <c r="E280" s="113">
        <v>89</v>
      </c>
      <c r="F280" s="113">
        <v>89</v>
      </c>
      <c r="G280" s="236">
        <f>F280/E280*100</f>
        <v>100</v>
      </c>
      <c r="H280" s="216"/>
    </row>
    <row r="281" spans="1:8" s="2" customFormat="1" ht="15.75" customHeight="1" outlineLevel="1">
      <c r="A281" s="46"/>
      <c r="B281" s="355" t="s">
        <v>204</v>
      </c>
      <c r="C281" s="356"/>
      <c r="D281" s="356"/>
      <c r="E281" s="356"/>
      <c r="F281" s="356"/>
      <c r="G281" s="356"/>
      <c r="H281" s="356"/>
    </row>
    <row r="282" spans="1:8" s="2" customFormat="1" ht="15.75" customHeight="1" outlineLevel="1">
      <c r="A282" s="46"/>
      <c r="B282" s="355" t="s">
        <v>205</v>
      </c>
      <c r="C282" s="356"/>
      <c r="D282" s="356"/>
      <c r="E282" s="356"/>
      <c r="F282" s="356"/>
      <c r="G282" s="356"/>
      <c r="H282" s="356"/>
    </row>
    <row r="283" spans="1:8" s="2" customFormat="1" ht="27.75" customHeight="1" outlineLevel="1">
      <c r="A283" s="46" t="s">
        <v>175</v>
      </c>
      <c r="B283" s="79" t="s">
        <v>465</v>
      </c>
      <c r="C283" s="46" t="s">
        <v>3</v>
      </c>
      <c r="D283" s="44">
        <v>99.4</v>
      </c>
      <c r="E283" s="58">
        <v>95</v>
      </c>
      <c r="F283" s="58">
        <v>98</v>
      </c>
      <c r="G283" s="42">
        <f>F283/E283*100</f>
        <v>103.15789473684211</v>
      </c>
      <c r="H283" s="216"/>
    </row>
    <row r="284" spans="1:8" s="2" customFormat="1" ht="17.25" customHeight="1" outlineLevel="1">
      <c r="A284" s="46"/>
      <c r="B284" s="355" t="s">
        <v>538</v>
      </c>
      <c r="C284" s="356"/>
      <c r="D284" s="356"/>
      <c r="E284" s="356"/>
      <c r="F284" s="356"/>
      <c r="G284" s="356"/>
      <c r="H284" s="357"/>
    </row>
    <row r="285" spans="1:8" s="2" customFormat="1" ht="27" customHeight="1" outlineLevel="1">
      <c r="A285" s="46">
        <v>4</v>
      </c>
      <c r="B285" s="79" t="s">
        <v>539</v>
      </c>
      <c r="C285" s="46" t="s">
        <v>206</v>
      </c>
      <c r="D285" s="44">
        <v>436</v>
      </c>
      <c r="E285" s="58">
        <v>0</v>
      </c>
      <c r="F285" s="58">
        <v>0</v>
      </c>
      <c r="G285" s="42">
        <v>100</v>
      </c>
      <c r="H285" s="216"/>
    </row>
    <row r="286" spans="1:8" ht="30.75" customHeight="1">
      <c r="A286" s="379" t="s">
        <v>126</v>
      </c>
      <c r="B286" s="379"/>
      <c r="C286" s="379"/>
      <c r="D286" s="379"/>
      <c r="E286" s="379"/>
      <c r="F286" s="379"/>
      <c r="G286" s="379"/>
      <c r="H286" s="379"/>
    </row>
    <row r="287" spans="1:8" ht="15" customHeight="1" outlineLevel="1">
      <c r="A287" s="181"/>
      <c r="B287" s="364" t="s">
        <v>107</v>
      </c>
      <c r="C287" s="364"/>
      <c r="D287" s="364"/>
      <c r="E287" s="364"/>
      <c r="F287" s="364"/>
      <c r="G287" s="364"/>
      <c r="H287" s="364"/>
    </row>
    <row r="288" spans="1:8" ht="63.75" outlineLevel="1">
      <c r="A288" s="179">
        <v>1</v>
      </c>
      <c r="B288" s="79" t="s">
        <v>108</v>
      </c>
      <c r="C288" s="46" t="s">
        <v>109</v>
      </c>
      <c r="D288" s="11">
        <v>50</v>
      </c>
      <c r="E288" s="121">
        <v>50</v>
      </c>
      <c r="F288" s="121">
        <v>50</v>
      </c>
      <c r="G288" s="180">
        <f>F288/E288*100</f>
        <v>100</v>
      </c>
      <c r="H288" s="190"/>
    </row>
    <row r="289" spans="1:8" ht="53.25" customHeight="1" outlineLevel="1">
      <c r="A289" s="179">
        <v>2</v>
      </c>
      <c r="B289" s="79" t="s">
        <v>110</v>
      </c>
      <c r="C289" s="46" t="s">
        <v>111</v>
      </c>
      <c r="D289" s="11">
        <v>5</v>
      </c>
      <c r="E289" s="121">
        <v>5</v>
      </c>
      <c r="F289" s="121">
        <v>1</v>
      </c>
      <c r="G289" s="180">
        <f t="shared" ref="G289:G290" si="21">F289/E289*100</f>
        <v>20</v>
      </c>
      <c r="H289" s="237" t="s">
        <v>584</v>
      </c>
    </row>
    <row r="290" spans="1:8" ht="39.75" customHeight="1" outlineLevel="1">
      <c r="A290" s="179">
        <v>3</v>
      </c>
      <c r="B290" s="79" t="s">
        <v>112</v>
      </c>
      <c r="C290" s="46" t="s">
        <v>113</v>
      </c>
      <c r="D290" s="11">
        <v>20</v>
      </c>
      <c r="E290" s="121">
        <v>15</v>
      </c>
      <c r="F290" s="121">
        <v>29</v>
      </c>
      <c r="G290" s="180">
        <f t="shared" si="21"/>
        <v>193.33333333333334</v>
      </c>
      <c r="H290" s="190"/>
    </row>
    <row r="291" spans="1:8" s="2" customFormat="1" ht="55.5" customHeight="1" outlineLevel="1">
      <c r="A291" s="238"/>
      <c r="B291" s="378" t="s">
        <v>114</v>
      </c>
      <c r="C291" s="378"/>
      <c r="D291" s="378"/>
      <c r="E291" s="378"/>
      <c r="F291" s="378"/>
      <c r="G291" s="378"/>
      <c r="H291" s="378"/>
    </row>
    <row r="292" spans="1:8" s="2" customFormat="1" ht="27" customHeight="1" outlineLevel="1">
      <c r="A292" s="238"/>
      <c r="B292" s="378" t="s">
        <v>115</v>
      </c>
      <c r="C292" s="378"/>
      <c r="D292" s="378"/>
      <c r="E292" s="378"/>
      <c r="F292" s="378"/>
      <c r="G292" s="378"/>
      <c r="H292" s="378"/>
    </row>
    <row r="293" spans="1:8" ht="91.5" customHeight="1" outlineLevel="1">
      <c r="A293" s="179" t="s">
        <v>51</v>
      </c>
      <c r="B293" s="97" t="s">
        <v>585</v>
      </c>
      <c r="C293" s="175" t="s">
        <v>116</v>
      </c>
      <c r="D293" s="11">
        <v>2318</v>
      </c>
      <c r="E293" s="58">
        <v>530</v>
      </c>
      <c r="F293" s="58">
        <v>1741</v>
      </c>
      <c r="G293" s="197">
        <f>F293/E293*100</f>
        <v>328.49056603773585</v>
      </c>
      <c r="H293" s="187"/>
    </row>
    <row r="294" spans="1:8" ht="90" outlineLevel="1">
      <c r="A294" s="179" t="s">
        <v>52</v>
      </c>
      <c r="B294" s="97" t="s">
        <v>586</v>
      </c>
      <c r="C294" s="175" t="s">
        <v>117</v>
      </c>
      <c r="D294" s="11">
        <v>70</v>
      </c>
      <c r="E294" s="58">
        <v>70</v>
      </c>
      <c r="F294" s="58">
        <v>78</v>
      </c>
      <c r="G294" s="197">
        <f>F294/E294*100</f>
        <v>111.42857142857143</v>
      </c>
      <c r="H294" s="187"/>
    </row>
    <row r="295" spans="1:8" s="2" customFormat="1" outlineLevel="1">
      <c r="A295" s="179"/>
      <c r="B295" s="424" t="s">
        <v>124</v>
      </c>
      <c r="C295" s="425"/>
      <c r="D295" s="425"/>
      <c r="E295" s="425"/>
      <c r="F295" s="425"/>
      <c r="G295" s="425"/>
      <c r="H295" s="426"/>
    </row>
    <row r="296" spans="1:8" s="2" customFormat="1" ht="25.5" customHeight="1" outlineLevel="1">
      <c r="A296" s="179">
        <v>2</v>
      </c>
      <c r="B296" s="239" t="s">
        <v>118</v>
      </c>
      <c r="C296" s="14" t="s">
        <v>119</v>
      </c>
      <c r="D296" s="187">
        <v>4</v>
      </c>
      <c r="E296" s="200">
        <v>4</v>
      </c>
      <c r="F296" s="200">
        <v>4</v>
      </c>
      <c r="G296" s="205">
        <v>100</v>
      </c>
      <c r="H296" s="181"/>
    </row>
    <row r="297" spans="1:8" s="2" customFormat="1" ht="16.5" customHeight="1" outlineLevel="1">
      <c r="A297" s="179"/>
      <c r="B297" s="377" t="s">
        <v>120</v>
      </c>
      <c r="C297" s="377"/>
      <c r="D297" s="377"/>
      <c r="E297" s="377"/>
      <c r="F297" s="377"/>
      <c r="G297" s="377"/>
      <c r="H297" s="367"/>
    </row>
    <row r="298" spans="1:8" s="2" customFormat="1" ht="15" customHeight="1" outlineLevel="1">
      <c r="A298" s="179"/>
      <c r="B298" s="377" t="s">
        <v>121</v>
      </c>
      <c r="C298" s="377"/>
      <c r="D298" s="377"/>
      <c r="E298" s="377"/>
      <c r="F298" s="377"/>
      <c r="G298" s="377"/>
      <c r="H298" s="367"/>
    </row>
    <row r="299" spans="1:8" s="2" customFormat="1" ht="26.25" outlineLevel="1">
      <c r="A299" s="179" t="s">
        <v>173</v>
      </c>
      <c r="B299" s="176" t="s">
        <v>122</v>
      </c>
      <c r="C299" s="240" t="s">
        <v>123</v>
      </c>
      <c r="D299" s="191">
        <v>97.03</v>
      </c>
      <c r="E299" s="58">
        <v>99</v>
      </c>
      <c r="F299" s="58">
        <v>84</v>
      </c>
      <c r="G299" s="197">
        <f>F299/E299*100</f>
        <v>84.848484848484844</v>
      </c>
      <c r="H299" s="188" t="s">
        <v>587</v>
      </c>
    </row>
    <row r="300" spans="1:8" s="164" customFormat="1" ht="15.75">
      <c r="A300" s="400" t="s">
        <v>248</v>
      </c>
      <c r="B300" s="400"/>
      <c r="C300" s="400"/>
      <c r="D300" s="400"/>
      <c r="E300" s="400"/>
      <c r="F300" s="400"/>
      <c r="G300" s="400"/>
      <c r="H300" s="400"/>
    </row>
    <row r="301" spans="1:8" s="2" customFormat="1" ht="18" customHeight="1" outlineLevel="1">
      <c r="A301" s="181"/>
      <c r="B301" s="367" t="s">
        <v>409</v>
      </c>
      <c r="C301" s="368"/>
      <c r="D301" s="368"/>
      <c r="E301" s="368"/>
      <c r="F301" s="368"/>
      <c r="G301" s="368"/>
      <c r="H301" s="369"/>
    </row>
    <row r="302" spans="1:8" s="2" customFormat="1" ht="78.75" customHeight="1" outlineLevel="1">
      <c r="A302" s="179">
        <v>1</v>
      </c>
      <c r="B302" s="103" t="s">
        <v>410</v>
      </c>
      <c r="C302" s="45" t="s">
        <v>331</v>
      </c>
      <c r="D302" s="191">
        <v>24</v>
      </c>
      <c r="E302" s="58">
        <v>20</v>
      </c>
      <c r="F302" s="58">
        <v>36</v>
      </c>
      <c r="G302" s="197">
        <f>F302/E302*100</f>
        <v>180</v>
      </c>
      <c r="H302" s="184"/>
    </row>
    <row r="303" spans="1:8" s="2" customFormat="1" ht="27.75" customHeight="1" outlineLevel="1">
      <c r="A303" s="179">
        <v>2</v>
      </c>
      <c r="B303" s="105" t="s">
        <v>411</v>
      </c>
      <c r="C303" s="45" t="s">
        <v>2</v>
      </c>
      <c r="D303" s="191">
        <v>0</v>
      </c>
      <c r="E303" s="58">
        <v>200</v>
      </c>
      <c r="F303" s="58">
        <v>0</v>
      </c>
      <c r="G303" s="197">
        <f t="shared" ref="G303:G304" si="22">F303/E303*100</f>
        <v>0</v>
      </c>
      <c r="H303" s="6" t="s">
        <v>569</v>
      </c>
    </row>
    <row r="304" spans="1:8" s="2" customFormat="1" ht="26.25" outlineLevel="1">
      <c r="A304" s="179">
        <v>3</v>
      </c>
      <c r="B304" s="106" t="s">
        <v>412</v>
      </c>
      <c r="C304" s="78" t="s">
        <v>191</v>
      </c>
      <c r="D304" s="191">
        <v>240</v>
      </c>
      <c r="E304" s="58">
        <v>280</v>
      </c>
      <c r="F304" s="58">
        <v>248</v>
      </c>
      <c r="G304" s="197">
        <f t="shared" si="22"/>
        <v>88.571428571428569</v>
      </c>
      <c r="H304" s="6" t="s">
        <v>578</v>
      </c>
    </row>
    <row r="305" spans="1:10" s="2" customFormat="1" ht="17.25" customHeight="1" outlineLevel="1">
      <c r="A305" s="179"/>
      <c r="B305" s="370" t="s">
        <v>413</v>
      </c>
      <c r="C305" s="371"/>
      <c r="D305" s="371"/>
      <c r="E305" s="371"/>
      <c r="F305" s="371"/>
      <c r="G305" s="371"/>
      <c r="H305" s="371"/>
      <c r="I305" s="76"/>
      <c r="J305" s="77"/>
    </row>
    <row r="306" spans="1:10" s="2" customFormat="1" ht="27.75" customHeight="1" outlineLevel="1">
      <c r="A306" s="179" t="s">
        <v>51</v>
      </c>
      <c r="B306" s="100" t="s">
        <v>414</v>
      </c>
      <c r="C306" s="46" t="s">
        <v>191</v>
      </c>
      <c r="D306" s="44">
        <v>10</v>
      </c>
      <c r="E306" s="58">
        <v>5</v>
      </c>
      <c r="F306" s="58">
        <v>14</v>
      </c>
      <c r="G306" s="197">
        <f>F306/E306*100</f>
        <v>280</v>
      </c>
      <c r="H306" s="84"/>
    </row>
    <row r="307" spans="1:10" s="2" customFormat="1" ht="26.25" outlineLevel="1">
      <c r="A307" s="179" t="s">
        <v>52</v>
      </c>
      <c r="B307" s="100" t="s">
        <v>415</v>
      </c>
      <c r="C307" s="46" t="s">
        <v>191</v>
      </c>
      <c r="D307" s="44">
        <v>20</v>
      </c>
      <c r="E307" s="58">
        <v>25</v>
      </c>
      <c r="F307" s="58">
        <v>66</v>
      </c>
      <c r="G307" s="197">
        <f t="shared" ref="G307:G312" si="23">F307/E307*100</f>
        <v>264</v>
      </c>
      <c r="H307" s="56"/>
    </row>
    <row r="308" spans="1:10" s="2" customFormat="1" ht="30" customHeight="1" outlineLevel="1">
      <c r="A308" s="179" t="s">
        <v>156</v>
      </c>
      <c r="B308" s="100" t="s">
        <v>416</v>
      </c>
      <c r="C308" s="46" t="s">
        <v>191</v>
      </c>
      <c r="D308" s="20">
        <v>619</v>
      </c>
      <c r="E308" s="58">
        <v>665</v>
      </c>
      <c r="F308" s="58">
        <v>630</v>
      </c>
      <c r="G308" s="197">
        <f t="shared" si="23"/>
        <v>94.73684210526315</v>
      </c>
      <c r="H308" s="241" t="s">
        <v>579</v>
      </c>
    </row>
    <row r="309" spans="1:10" s="2" customFormat="1" ht="39" outlineLevel="1">
      <c r="A309" s="179" t="s">
        <v>158</v>
      </c>
      <c r="B309" s="138" t="s">
        <v>417</v>
      </c>
      <c r="C309" s="46" t="s">
        <v>191</v>
      </c>
      <c r="D309" s="44">
        <v>540</v>
      </c>
      <c r="E309" s="58">
        <v>593</v>
      </c>
      <c r="F309" s="58">
        <v>543</v>
      </c>
      <c r="G309" s="197">
        <f t="shared" si="23"/>
        <v>91.56829679595279</v>
      </c>
      <c r="H309" s="56"/>
    </row>
    <row r="310" spans="1:10" s="2" customFormat="1" ht="15.75" outlineLevel="1">
      <c r="A310" s="179" t="s">
        <v>159</v>
      </c>
      <c r="B310" s="138" t="s">
        <v>418</v>
      </c>
      <c r="C310" s="46" t="s">
        <v>191</v>
      </c>
      <c r="D310" s="44">
        <v>79</v>
      </c>
      <c r="E310" s="58">
        <v>72</v>
      </c>
      <c r="F310" s="58">
        <v>87</v>
      </c>
      <c r="G310" s="197">
        <f t="shared" si="23"/>
        <v>120.83333333333333</v>
      </c>
      <c r="H310" s="81"/>
    </row>
    <row r="311" spans="1:10" s="2" customFormat="1" ht="51.75" outlineLevel="1">
      <c r="A311" s="179" t="s">
        <v>160</v>
      </c>
      <c r="B311" s="100" t="s">
        <v>444</v>
      </c>
      <c r="C311" s="46" t="s">
        <v>3</v>
      </c>
      <c r="D311" s="44">
        <v>100</v>
      </c>
      <c r="E311" s="58">
        <v>100</v>
      </c>
      <c r="F311" s="58">
        <v>100</v>
      </c>
      <c r="G311" s="197">
        <f t="shared" si="23"/>
        <v>100</v>
      </c>
      <c r="H311" s="81"/>
    </row>
    <row r="312" spans="1:10" s="2" customFormat="1" ht="30" customHeight="1" outlineLevel="1">
      <c r="A312" s="179" t="s">
        <v>161</v>
      </c>
      <c r="B312" s="79" t="s">
        <v>445</v>
      </c>
      <c r="C312" s="49" t="s">
        <v>191</v>
      </c>
      <c r="D312" s="191">
        <v>305</v>
      </c>
      <c r="E312" s="58">
        <v>100</v>
      </c>
      <c r="F312" s="58">
        <v>305</v>
      </c>
      <c r="G312" s="197">
        <f t="shared" si="23"/>
        <v>305</v>
      </c>
      <c r="H312" s="181"/>
    </row>
    <row r="313" spans="1:10" s="2" customFormat="1" ht="26.25" outlineLevel="1">
      <c r="A313" s="179" t="s">
        <v>163</v>
      </c>
      <c r="B313" s="100" t="s">
        <v>419</v>
      </c>
      <c r="C313" s="46" t="s">
        <v>191</v>
      </c>
      <c r="D313" s="44">
        <v>0</v>
      </c>
      <c r="E313" s="58">
        <v>0</v>
      </c>
      <c r="F313" s="58">
        <v>0</v>
      </c>
      <c r="G313" s="197">
        <v>100</v>
      </c>
      <c r="H313" s="84"/>
    </row>
    <row r="314" spans="1:10" s="2" customFormat="1" ht="26.25" outlineLevel="1">
      <c r="A314" s="179" t="s">
        <v>164</v>
      </c>
      <c r="B314" s="100" t="s">
        <v>420</v>
      </c>
      <c r="C314" s="46" t="s">
        <v>421</v>
      </c>
      <c r="D314" s="44">
        <v>0</v>
      </c>
      <c r="E314" s="58">
        <v>0</v>
      </c>
      <c r="F314" s="58">
        <v>0</v>
      </c>
      <c r="G314" s="197">
        <v>100</v>
      </c>
      <c r="H314" s="84"/>
    </row>
    <row r="315" spans="1:10" s="2" customFormat="1" ht="15.75" customHeight="1" outlineLevel="1">
      <c r="A315" s="179"/>
      <c r="B315" s="370" t="s">
        <v>422</v>
      </c>
      <c r="C315" s="371"/>
      <c r="D315" s="371"/>
      <c r="E315" s="371"/>
      <c r="F315" s="371"/>
      <c r="G315" s="371"/>
      <c r="H315" s="371"/>
      <c r="I315" s="74"/>
      <c r="J315" s="75"/>
    </row>
    <row r="316" spans="1:10" s="2" customFormat="1" ht="27.75" customHeight="1" outlineLevel="1">
      <c r="A316" s="179" t="s">
        <v>173</v>
      </c>
      <c r="B316" s="100" t="s">
        <v>423</v>
      </c>
      <c r="C316" s="46" t="s">
        <v>421</v>
      </c>
      <c r="D316" s="191">
        <v>0</v>
      </c>
      <c r="E316" s="58">
        <v>631</v>
      </c>
      <c r="F316" s="58">
        <v>631</v>
      </c>
      <c r="G316" s="197">
        <f>F316/E316*100</f>
        <v>100</v>
      </c>
      <c r="H316" s="84"/>
    </row>
    <row r="317" spans="1:10" s="2" customFormat="1" ht="15.75" customHeight="1" outlineLevel="1">
      <c r="A317" s="179"/>
      <c r="B317" s="370" t="s">
        <v>424</v>
      </c>
      <c r="C317" s="371"/>
      <c r="D317" s="371"/>
      <c r="E317" s="371"/>
      <c r="F317" s="371"/>
      <c r="G317" s="371"/>
      <c r="H317" s="371"/>
      <c r="I317" s="74"/>
      <c r="J317" s="75"/>
    </row>
    <row r="318" spans="1:10" s="2" customFormat="1" ht="39" outlineLevel="1">
      <c r="A318" s="179" t="s">
        <v>175</v>
      </c>
      <c r="B318" s="51" t="s">
        <v>425</v>
      </c>
      <c r="C318" s="34" t="s">
        <v>191</v>
      </c>
      <c r="D318" s="20">
        <v>6</v>
      </c>
      <c r="E318" s="58">
        <v>3</v>
      </c>
      <c r="F318" s="58">
        <v>3</v>
      </c>
      <c r="G318" s="197">
        <f>F318/E318*100</f>
        <v>100</v>
      </c>
      <c r="H318" s="84"/>
    </row>
    <row r="319" spans="1:10" s="2" customFormat="1" ht="26.25" outlineLevel="1">
      <c r="A319" s="179" t="s">
        <v>176</v>
      </c>
      <c r="B319" s="51" t="s">
        <v>426</v>
      </c>
      <c r="C319" s="34" t="s">
        <v>191</v>
      </c>
      <c r="D319" s="20">
        <v>9</v>
      </c>
      <c r="E319" s="58">
        <v>10</v>
      </c>
      <c r="F319" s="58">
        <v>9</v>
      </c>
      <c r="G319" s="197">
        <f>F319/E319*100</f>
        <v>90</v>
      </c>
      <c r="H319" s="85" t="s">
        <v>578</v>
      </c>
    </row>
    <row r="320" spans="1:10" s="164" customFormat="1" ht="15.75">
      <c r="A320" s="400" t="s">
        <v>249</v>
      </c>
      <c r="B320" s="400"/>
      <c r="C320" s="400"/>
      <c r="D320" s="400"/>
      <c r="E320" s="400"/>
      <c r="F320" s="400"/>
      <c r="G320" s="400"/>
      <c r="H320" s="400"/>
    </row>
    <row r="321" spans="1:8" s="2" customFormat="1" ht="19.5" customHeight="1" outlineLevel="1">
      <c r="A321" s="238"/>
      <c r="B321" s="377" t="s">
        <v>438</v>
      </c>
      <c r="C321" s="377"/>
      <c r="D321" s="377"/>
      <c r="E321" s="377"/>
      <c r="F321" s="377"/>
      <c r="G321" s="377"/>
      <c r="H321" s="377"/>
    </row>
    <row r="322" spans="1:8" s="2" customFormat="1" ht="38.25" outlineLevel="1">
      <c r="A322" s="179">
        <v>1</v>
      </c>
      <c r="B322" s="80" t="s">
        <v>427</v>
      </c>
      <c r="C322" s="44" t="s">
        <v>3</v>
      </c>
      <c r="D322" s="167">
        <v>20</v>
      </c>
      <c r="E322" s="59">
        <v>29</v>
      </c>
      <c r="F322" s="59">
        <v>29</v>
      </c>
      <c r="G322" s="197">
        <f>F322/E322*100</f>
        <v>100</v>
      </c>
      <c r="H322" s="181"/>
    </row>
    <row r="323" spans="1:8" s="2" customFormat="1" ht="25.5" outlineLevel="1">
      <c r="A323" s="179">
        <v>2</v>
      </c>
      <c r="B323" s="80" t="s">
        <v>428</v>
      </c>
      <c r="C323" s="44" t="s">
        <v>3</v>
      </c>
      <c r="D323" s="167">
        <v>0.2</v>
      </c>
      <c r="E323" s="59">
        <v>0.2</v>
      </c>
      <c r="F323" s="59">
        <v>0.2</v>
      </c>
      <c r="G323" s="197">
        <f t="shared" ref="G323:G325" si="24">F323/E323*100</f>
        <v>100</v>
      </c>
      <c r="H323" s="181"/>
    </row>
    <row r="324" spans="1:8" s="2" customFormat="1" ht="25.5" outlineLevel="1">
      <c r="A324" s="179">
        <v>3</v>
      </c>
      <c r="B324" s="80" t="s">
        <v>429</v>
      </c>
      <c r="C324" s="44" t="s">
        <v>3</v>
      </c>
      <c r="D324" s="167">
        <v>90</v>
      </c>
      <c r="E324" s="59">
        <v>90</v>
      </c>
      <c r="F324" s="59">
        <v>90</v>
      </c>
      <c r="G324" s="197">
        <f t="shared" si="24"/>
        <v>100</v>
      </c>
      <c r="H324" s="181"/>
    </row>
    <row r="325" spans="1:8" s="2" customFormat="1" ht="52.5" customHeight="1" outlineLevel="1">
      <c r="A325" s="179">
        <v>4</v>
      </c>
      <c r="B325" s="80" t="s">
        <v>430</v>
      </c>
      <c r="C325" s="44" t="s">
        <v>3</v>
      </c>
      <c r="D325" s="167">
        <v>10</v>
      </c>
      <c r="E325" s="59">
        <v>15</v>
      </c>
      <c r="F325" s="59">
        <v>15</v>
      </c>
      <c r="G325" s="197">
        <f t="shared" si="24"/>
        <v>100</v>
      </c>
      <c r="H325" s="181"/>
    </row>
    <row r="326" spans="1:8" s="2" customFormat="1" ht="30" customHeight="1" outlineLevel="1">
      <c r="A326" s="179"/>
      <c r="B326" s="377" t="s">
        <v>437</v>
      </c>
      <c r="C326" s="377"/>
      <c r="D326" s="377"/>
      <c r="E326" s="377"/>
      <c r="F326" s="377"/>
      <c r="G326" s="377"/>
      <c r="H326" s="377"/>
    </row>
    <row r="327" spans="1:8" s="2" customFormat="1" ht="18" customHeight="1" outlineLevel="1">
      <c r="A327" s="179"/>
      <c r="B327" s="377" t="s">
        <v>431</v>
      </c>
      <c r="C327" s="377"/>
      <c r="D327" s="377"/>
      <c r="E327" s="377"/>
      <c r="F327" s="377"/>
      <c r="G327" s="377"/>
      <c r="H327" s="377"/>
    </row>
    <row r="328" spans="1:8" s="2" customFormat="1" ht="25.5" outlineLevel="1">
      <c r="A328" s="229" t="s">
        <v>51</v>
      </c>
      <c r="B328" s="80" t="s">
        <v>432</v>
      </c>
      <c r="C328" s="242" t="s">
        <v>433</v>
      </c>
      <c r="D328" s="114">
        <v>17</v>
      </c>
      <c r="E328" s="63">
        <v>7</v>
      </c>
      <c r="F328" s="63">
        <v>7</v>
      </c>
      <c r="G328" s="197">
        <f>F328/E328*100</f>
        <v>100</v>
      </c>
      <c r="H328" s="189"/>
    </row>
    <row r="329" spans="1:8" s="2" customFormat="1" ht="24.75" customHeight="1" outlineLevel="1">
      <c r="A329" s="229" t="s">
        <v>52</v>
      </c>
      <c r="B329" s="80" t="s">
        <v>434</v>
      </c>
      <c r="C329" s="242" t="s">
        <v>435</v>
      </c>
      <c r="D329" s="83">
        <v>1016.2</v>
      </c>
      <c r="E329" s="58">
        <v>693.4</v>
      </c>
      <c r="F329" s="62">
        <v>693.4</v>
      </c>
      <c r="G329" s="197">
        <f>F329/E329*100</f>
        <v>100</v>
      </c>
      <c r="H329" s="190"/>
    </row>
    <row r="330" spans="1:8" s="2" customFormat="1" outlineLevel="1">
      <c r="A330" s="229"/>
      <c r="B330" s="366" t="s">
        <v>436</v>
      </c>
      <c r="C330" s="366"/>
      <c r="D330" s="366"/>
      <c r="E330" s="366"/>
      <c r="F330" s="366"/>
      <c r="G330" s="366"/>
      <c r="H330" s="366"/>
    </row>
    <row r="331" spans="1:8" s="2" customFormat="1" outlineLevel="1">
      <c r="A331" s="229"/>
      <c r="B331" s="366" t="s">
        <v>439</v>
      </c>
      <c r="C331" s="366"/>
      <c r="D331" s="366"/>
      <c r="E331" s="366"/>
      <c r="F331" s="366"/>
      <c r="G331" s="366"/>
      <c r="H331" s="366"/>
    </row>
    <row r="332" spans="1:8" s="2" customFormat="1" ht="27" customHeight="1" outlineLevel="1">
      <c r="A332" s="229" t="s">
        <v>173</v>
      </c>
      <c r="B332" s="100" t="s">
        <v>440</v>
      </c>
      <c r="C332" s="49" t="s">
        <v>433</v>
      </c>
      <c r="D332" s="243">
        <v>2</v>
      </c>
      <c r="E332" s="63">
        <v>0</v>
      </c>
      <c r="F332" s="63">
        <v>0</v>
      </c>
      <c r="G332" s="197" t="s">
        <v>78</v>
      </c>
      <c r="H332" s="372" t="s">
        <v>594</v>
      </c>
    </row>
    <row r="333" spans="1:8" s="2" customFormat="1" ht="27.75" customHeight="1" outlineLevel="1">
      <c r="A333" s="229" t="s">
        <v>94</v>
      </c>
      <c r="B333" s="100" t="s">
        <v>441</v>
      </c>
      <c r="C333" s="49" t="s">
        <v>435</v>
      </c>
      <c r="D333" s="197">
        <v>144</v>
      </c>
      <c r="E333" s="59">
        <v>0</v>
      </c>
      <c r="F333" s="62">
        <v>0</v>
      </c>
      <c r="G333" s="197" t="s">
        <v>78</v>
      </c>
      <c r="H333" s="373"/>
    </row>
    <row r="334" spans="1:8" s="2" customFormat="1" outlineLevel="1">
      <c r="A334" s="229"/>
      <c r="B334" s="366" t="s">
        <v>443</v>
      </c>
      <c r="C334" s="366"/>
      <c r="D334" s="366"/>
      <c r="E334" s="366"/>
      <c r="F334" s="366"/>
      <c r="G334" s="366"/>
      <c r="H334" s="366"/>
    </row>
    <row r="335" spans="1:8" s="2" customFormat="1" outlineLevel="1">
      <c r="A335" s="229"/>
      <c r="B335" s="366" t="s">
        <v>442</v>
      </c>
      <c r="C335" s="366"/>
      <c r="D335" s="366"/>
      <c r="E335" s="366"/>
      <c r="F335" s="366"/>
      <c r="G335" s="366"/>
      <c r="H335" s="366"/>
    </row>
    <row r="336" spans="1:8" s="2" customFormat="1" ht="51" outlineLevel="1">
      <c r="A336" s="229" t="s">
        <v>175</v>
      </c>
      <c r="B336" s="80" t="s">
        <v>598</v>
      </c>
      <c r="C336" s="49" t="s">
        <v>3</v>
      </c>
      <c r="D336" s="20">
        <v>68</v>
      </c>
      <c r="E336" s="58">
        <v>37.5</v>
      </c>
      <c r="F336" s="58">
        <v>33.299999999999997</v>
      </c>
      <c r="G336" s="197">
        <f>F336/E336*100</f>
        <v>88.799999999999983</v>
      </c>
      <c r="H336" s="190"/>
    </row>
    <row r="337" spans="1:8" s="2" customFormat="1" ht="105" customHeight="1" outlineLevel="1">
      <c r="A337" s="229" t="s">
        <v>176</v>
      </c>
      <c r="B337" s="80" t="s">
        <v>597</v>
      </c>
      <c r="C337" s="49" t="s">
        <v>3</v>
      </c>
      <c r="D337" s="167">
        <v>100</v>
      </c>
      <c r="E337" s="59">
        <v>100</v>
      </c>
      <c r="F337" s="59">
        <v>100</v>
      </c>
      <c r="G337" s="197">
        <f>F337/E337*100</f>
        <v>100</v>
      </c>
      <c r="H337" s="190"/>
    </row>
    <row r="338" spans="1:8" s="2" customFormat="1" ht="16.5" customHeight="1" outlineLevel="1">
      <c r="A338" s="229"/>
      <c r="B338" s="365" t="s">
        <v>591</v>
      </c>
      <c r="C338" s="365"/>
      <c r="D338" s="365"/>
      <c r="E338" s="365"/>
      <c r="F338" s="365"/>
      <c r="G338" s="365"/>
      <c r="H338" s="365"/>
    </row>
    <row r="339" spans="1:8" s="2" customFormat="1" ht="16.5" customHeight="1" outlineLevel="1">
      <c r="A339" s="229"/>
      <c r="B339" s="322" t="s">
        <v>592</v>
      </c>
      <c r="C339" s="323"/>
      <c r="D339" s="323"/>
      <c r="E339" s="323"/>
      <c r="F339" s="323"/>
      <c r="G339" s="323"/>
      <c r="H339" s="324"/>
    </row>
    <row r="340" spans="1:8" s="2" customFormat="1" ht="42.75" customHeight="1" outlineLevel="1">
      <c r="A340" s="229"/>
      <c r="B340" s="80" t="s">
        <v>595</v>
      </c>
      <c r="C340" s="49" t="s">
        <v>3</v>
      </c>
      <c r="D340" s="50">
        <v>100</v>
      </c>
      <c r="E340" s="59">
        <v>100</v>
      </c>
      <c r="F340" s="59">
        <v>100</v>
      </c>
      <c r="G340" s="197">
        <f>F340/E340*100</f>
        <v>100</v>
      </c>
      <c r="H340" s="190"/>
    </row>
    <row r="341" spans="1:8" s="2" customFormat="1" ht="16.5" customHeight="1" outlineLevel="1">
      <c r="A341" s="229"/>
      <c r="B341" s="322" t="s">
        <v>593</v>
      </c>
      <c r="C341" s="323"/>
      <c r="D341" s="323"/>
      <c r="E341" s="323"/>
      <c r="F341" s="323"/>
      <c r="G341" s="323"/>
      <c r="H341" s="324"/>
    </row>
    <row r="342" spans="1:8" s="2" customFormat="1" ht="42" customHeight="1" outlineLevel="1">
      <c r="A342" s="229"/>
      <c r="B342" s="80" t="s">
        <v>596</v>
      </c>
      <c r="C342" s="49" t="s">
        <v>433</v>
      </c>
      <c r="D342" s="50">
        <v>20</v>
      </c>
      <c r="E342" s="58">
        <v>14</v>
      </c>
      <c r="F342" s="58">
        <v>14</v>
      </c>
      <c r="G342" s="197">
        <f>F342/E342*100</f>
        <v>100</v>
      </c>
      <c r="H342" s="190"/>
    </row>
    <row r="343" spans="1:8" s="164" customFormat="1" ht="15.75">
      <c r="A343" s="376" t="s">
        <v>250</v>
      </c>
      <c r="B343" s="376"/>
      <c r="C343" s="376"/>
      <c r="D343" s="376"/>
      <c r="E343" s="376"/>
      <c r="F343" s="376"/>
      <c r="G343" s="376"/>
      <c r="H343" s="376"/>
    </row>
    <row r="344" spans="1:8" s="2" customFormat="1" ht="15.75" customHeight="1" outlineLevel="1">
      <c r="A344" s="190"/>
      <c r="B344" s="364" t="s">
        <v>446</v>
      </c>
      <c r="C344" s="364"/>
      <c r="D344" s="364"/>
      <c r="E344" s="364"/>
      <c r="F344" s="364"/>
      <c r="G344" s="364"/>
      <c r="H344" s="364"/>
    </row>
    <row r="345" spans="1:8" s="2" customFormat="1" ht="25.5" outlineLevel="1">
      <c r="A345" s="179">
        <v>1</v>
      </c>
      <c r="B345" s="80" t="s">
        <v>447</v>
      </c>
      <c r="C345" s="242" t="s">
        <v>86</v>
      </c>
      <c r="D345" s="44">
        <v>4</v>
      </c>
      <c r="E345" s="58">
        <v>4</v>
      </c>
      <c r="F345" s="58">
        <v>4</v>
      </c>
      <c r="G345" s="197">
        <f>F345/E345*100</f>
        <v>100</v>
      </c>
      <c r="H345" s="187"/>
    </row>
    <row r="346" spans="1:8" s="2" customFormat="1" ht="25.5" outlineLevel="1">
      <c r="A346" s="179">
        <v>2</v>
      </c>
      <c r="B346" s="80" t="s">
        <v>448</v>
      </c>
      <c r="C346" s="242" t="s">
        <v>86</v>
      </c>
      <c r="D346" s="44">
        <v>150</v>
      </c>
      <c r="E346" s="58">
        <v>300</v>
      </c>
      <c r="F346" s="58">
        <v>300</v>
      </c>
      <c r="G346" s="197">
        <f t="shared" ref="G346:G347" si="25">F346/E346*100</f>
        <v>100</v>
      </c>
      <c r="H346" s="187"/>
    </row>
    <row r="347" spans="1:8" s="2" customFormat="1" ht="25.5" outlineLevel="1">
      <c r="A347" s="179">
        <v>3</v>
      </c>
      <c r="B347" s="80" t="s">
        <v>449</v>
      </c>
      <c r="C347" s="242" t="s">
        <v>86</v>
      </c>
      <c r="D347" s="44">
        <v>0</v>
      </c>
      <c r="E347" s="58">
        <v>3</v>
      </c>
      <c r="F347" s="58">
        <v>3</v>
      </c>
      <c r="G347" s="197">
        <f t="shared" si="25"/>
        <v>100</v>
      </c>
      <c r="H347" s="187"/>
    </row>
    <row r="348" spans="1:8" s="2" customFormat="1" ht="25.5" outlineLevel="1">
      <c r="A348" s="179">
        <v>4</v>
      </c>
      <c r="B348" s="80" t="s">
        <v>450</v>
      </c>
      <c r="C348" s="242" t="s">
        <v>86</v>
      </c>
      <c r="D348" s="44">
        <v>0</v>
      </c>
      <c r="E348" s="58">
        <v>0</v>
      </c>
      <c r="F348" s="58">
        <v>0</v>
      </c>
      <c r="G348" s="197">
        <v>100</v>
      </c>
      <c r="H348" s="187"/>
    </row>
    <row r="349" spans="1:8" s="2" customFormat="1" ht="15" customHeight="1" outlineLevel="1">
      <c r="A349" s="179"/>
      <c r="B349" s="365" t="s">
        <v>451</v>
      </c>
      <c r="C349" s="365"/>
      <c r="D349" s="365"/>
      <c r="E349" s="365"/>
      <c r="F349" s="365"/>
      <c r="G349" s="365"/>
      <c r="H349" s="365"/>
    </row>
    <row r="350" spans="1:8" s="2" customFormat="1" ht="38.25" outlineLevel="1">
      <c r="A350" s="229" t="s">
        <v>51</v>
      </c>
      <c r="B350" s="80" t="s">
        <v>452</v>
      </c>
      <c r="C350" s="49" t="s">
        <v>86</v>
      </c>
      <c r="D350" s="44">
        <v>2</v>
      </c>
      <c r="E350" s="58">
        <v>2</v>
      </c>
      <c r="F350" s="58">
        <v>2</v>
      </c>
      <c r="G350" s="197">
        <f>F350/E350*100</f>
        <v>100</v>
      </c>
      <c r="H350" s="187"/>
    </row>
    <row r="351" spans="1:8" s="2" customFormat="1" ht="51" outlineLevel="1">
      <c r="A351" s="229" t="s">
        <v>52</v>
      </c>
      <c r="B351" s="80" t="s">
        <v>631</v>
      </c>
      <c r="C351" s="49" t="s">
        <v>453</v>
      </c>
      <c r="D351" s="44">
        <v>4</v>
      </c>
      <c r="E351" s="58">
        <v>4</v>
      </c>
      <c r="F351" s="58">
        <v>4</v>
      </c>
      <c r="G351" s="197">
        <f t="shared" ref="G351:G353" si="26">F351/E351*100</f>
        <v>100</v>
      </c>
      <c r="H351" s="187"/>
    </row>
    <row r="352" spans="1:8" s="2" customFormat="1" ht="25.5" outlineLevel="1">
      <c r="A352" s="229" t="s">
        <v>156</v>
      </c>
      <c r="B352" s="80" t="s">
        <v>454</v>
      </c>
      <c r="C352" s="49" t="s">
        <v>86</v>
      </c>
      <c r="D352" s="44">
        <v>4</v>
      </c>
      <c r="E352" s="58">
        <v>4</v>
      </c>
      <c r="F352" s="58">
        <v>4</v>
      </c>
      <c r="G352" s="197">
        <f t="shared" si="26"/>
        <v>100</v>
      </c>
      <c r="H352" s="187"/>
    </row>
    <row r="353" spans="1:8" s="2" customFormat="1" ht="38.25" outlineLevel="1">
      <c r="A353" s="229" t="s">
        <v>157</v>
      </c>
      <c r="B353" s="80" t="s">
        <v>455</v>
      </c>
      <c r="C353" s="49" t="s">
        <v>86</v>
      </c>
      <c r="D353" s="44">
        <v>150</v>
      </c>
      <c r="E353" s="58">
        <v>300</v>
      </c>
      <c r="F353" s="58">
        <v>300</v>
      </c>
      <c r="G353" s="197">
        <f t="shared" si="26"/>
        <v>100</v>
      </c>
      <c r="H353" s="187"/>
    </row>
    <row r="354" spans="1:8" s="2" customFormat="1" ht="15.75" customHeight="1" outlineLevel="1">
      <c r="A354" s="179"/>
      <c r="B354" s="364" t="s">
        <v>456</v>
      </c>
      <c r="C354" s="364"/>
      <c r="D354" s="364"/>
      <c r="E354" s="364"/>
      <c r="F354" s="364"/>
      <c r="G354" s="364"/>
      <c r="H354" s="364"/>
    </row>
    <row r="355" spans="1:8" s="2" customFormat="1" ht="51" outlineLevel="1">
      <c r="A355" s="179" t="s">
        <v>173</v>
      </c>
      <c r="B355" s="80" t="s">
        <v>457</v>
      </c>
      <c r="C355" s="49" t="s">
        <v>86</v>
      </c>
      <c r="D355" s="44">
        <v>2</v>
      </c>
      <c r="E355" s="58">
        <v>2</v>
      </c>
      <c r="F355" s="58">
        <v>2</v>
      </c>
      <c r="G355" s="197">
        <f>F355/E355*100</f>
        <v>100</v>
      </c>
      <c r="H355" s="187"/>
    </row>
    <row r="356" spans="1:8" s="164" customFormat="1" ht="15.75">
      <c r="A356" s="374" t="s">
        <v>106</v>
      </c>
      <c r="B356" s="375"/>
      <c r="C356" s="375"/>
      <c r="D356" s="375"/>
      <c r="E356" s="375"/>
      <c r="F356" s="375"/>
      <c r="G356" s="375"/>
      <c r="H356" s="375"/>
    </row>
    <row r="357" spans="1:8" ht="27" customHeight="1" outlineLevel="1">
      <c r="A357" s="123"/>
      <c r="B357" s="339" t="s">
        <v>79</v>
      </c>
      <c r="C357" s="340"/>
      <c r="D357" s="340"/>
      <c r="E357" s="340"/>
      <c r="F357" s="340"/>
      <c r="G357" s="340"/>
      <c r="H357" s="341"/>
    </row>
    <row r="358" spans="1:8" ht="26.25" outlineLevel="1">
      <c r="A358" s="116">
        <v>1</v>
      </c>
      <c r="B358" s="97" t="s">
        <v>80</v>
      </c>
      <c r="C358" s="6" t="s">
        <v>81</v>
      </c>
      <c r="D358" s="6">
        <v>0</v>
      </c>
      <c r="E358" s="60">
        <v>0</v>
      </c>
      <c r="F358" s="60">
        <v>0</v>
      </c>
      <c r="G358" s="12">
        <v>100</v>
      </c>
      <c r="H358" s="6"/>
    </row>
    <row r="359" spans="1:8" ht="26.25" outlineLevel="1">
      <c r="A359" s="116">
        <v>2</v>
      </c>
      <c r="B359" s="97" t="s">
        <v>82</v>
      </c>
      <c r="C359" s="6" t="s">
        <v>81</v>
      </c>
      <c r="D359" s="6">
        <v>0</v>
      </c>
      <c r="E359" s="60">
        <v>1</v>
      </c>
      <c r="F359" s="60">
        <v>1</v>
      </c>
      <c r="G359" s="12">
        <v>100</v>
      </c>
      <c r="H359" s="6"/>
    </row>
    <row r="360" spans="1:8" ht="51.75" outlineLevel="1">
      <c r="A360" s="116">
        <v>3</v>
      </c>
      <c r="B360" s="97" t="s">
        <v>83</v>
      </c>
      <c r="C360" s="6" t="s">
        <v>81</v>
      </c>
      <c r="D360" s="6">
        <v>1</v>
      </c>
      <c r="E360" s="60">
        <v>0</v>
      </c>
      <c r="F360" s="60">
        <v>1</v>
      </c>
      <c r="G360" s="12">
        <v>0</v>
      </c>
      <c r="H360" s="6" t="s">
        <v>558</v>
      </c>
    </row>
    <row r="361" spans="1:8" ht="38.25" outlineLevel="1">
      <c r="A361" s="116">
        <v>4</v>
      </c>
      <c r="B361" s="9" t="s">
        <v>84</v>
      </c>
      <c r="C361" s="8" t="s">
        <v>3</v>
      </c>
      <c r="D361" s="6">
        <v>100</v>
      </c>
      <c r="E361" s="60">
        <v>100</v>
      </c>
      <c r="F361" s="60">
        <v>100</v>
      </c>
      <c r="G361" s="12">
        <v>100</v>
      </c>
      <c r="H361" s="6"/>
    </row>
    <row r="362" spans="1:8" ht="41.25" customHeight="1" outlineLevel="1">
      <c r="A362" s="116">
        <v>5</v>
      </c>
      <c r="B362" s="9" t="s">
        <v>85</v>
      </c>
      <c r="C362" s="8" t="s">
        <v>86</v>
      </c>
      <c r="D362" s="6">
        <v>0</v>
      </c>
      <c r="E362" s="60">
        <v>5</v>
      </c>
      <c r="F362" s="60">
        <v>10</v>
      </c>
      <c r="G362" s="12">
        <f>F362/E362*100</f>
        <v>200</v>
      </c>
      <c r="H362" s="6" t="s">
        <v>559</v>
      </c>
    </row>
    <row r="363" spans="1:8" ht="38.25" outlineLevel="1">
      <c r="A363" s="116">
        <v>6</v>
      </c>
      <c r="B363" s="9" t="s">
        <v>87</v>
      </c>
      <c r="C363" s="8" t="s">
        <v>3</v>
      </c>
      <c r="D363" s="6">
        <v>0</v>
      </c>
      <c r="E363" s="60">
        <v>0</v>
      </c>
      <c r="F363" s="60">
        <v>0</v>
      </c>
      <c r="G363" s="12">
        <v>100</v>
      </c>
      <c r="H363" s="6"/>
    </row>
    <row r="364" spans="1:8" ht="15" customHeight="1" outlineLevel="1">
      <c r="A364" s="143"/>
      <c r="B364" s="352" t="s">
        <v>88</v>
      </c>
      <c r="C364" s="353"/>
      <c r="D364" s="353"/>
      <c r="E364" s="353"/>
      <c r="F364" s="353"/>
      <c r="G364" s="353"/>
      <c r="H364" s="354"/>
    </row>
    <row r="365" spans="1:8" ht="38.25" customHeight="1" outlineLevel="1">
      <c r="A365" s="110" t="s">
        <v>89</v>
      </c>
      <c r="B365" s="102" t="s">
        <v>90</v>
      </c>
      <c r="C365" s="8" t="s">
        <v>3</v>
      </c>
      <c r="D365" s="6">
        <v>100</v>
      </c>
      <c r="E365" s="122">
        <v>100</v>
      </c>
      <c r="F365" s="122">
        <v>100</v>
      </c>
      <c r="G365" s="10">
        <v>100</v>
      </c>
      <c r="H365" s="7"/>
    </row>
    <row r="366" spans="1:8" ht="17.25" customHeight="1" outlineLevel="1">
      <c r="A366" s="143"/>
      <c r="B366" s="352" t="s">
        <v>91</v>
      </c>
      <c r="C366" s="353"/>
      <c r="D366" s="353"/>
      <c r="E366" s="353"/>
      <c r="F366" s="353"/>
      <c r="G366" s="353"/>
      <c r="H366" s="354"/>
    </row>
    <row r="367" spans="1:8" ht="26.25" outlineLevel="1">
      <c r="A367" s="110" t="s">
        <v>92</v>
      </c>
      <c r="B367" s="107" t="s">
        <v>93</v>
      </c>
      <c r="C367" s="8" t="s">
        <v>86</v>
      </c>
      <c r="D367" s="10">
        <v>2987</v>
      </c>
      <c r="E367" s="73">
        <v>2989</v>
      </c>
      <c r="F367" s="73">
        <v>2995</v>
      </c>
      <c r="G367" s="12">
        <f>F367/E367*100</f>
        <v>100.20073603211776</v>
      </c>
      <c r="H367" s="165" t="s">
        <v>560</v>
      </c>
    </row>
    <row r="368" spans="1:8" ht="76.5" outlineLevel="1">
      <c r="A368" s="144" t="s">
        <v>94</v>
      </c>
      <c r="B368" s="9" t="s">
        <v>95</v>
      </c>
      <c r="C368" s="8" t="s">
        <v>3</v>
      </c>
      <c r="D368" s="11">
        <v>100</v>
      </c>
      <c r="E368" s="58">
        <v>100</v>
      </c>
      <c r="F368" s="58">
        <v>100</v>
      </c>
      <c r="G368" s="12">
        <v>100</v>
      </c>
      <c r="H368" s="7"/>
    </row>
    <row r="369" spans="1:8" ht="15" customHeight="1" outlineLevel="1">
      <c r="A369" s="145"/>
      <c r="B369" s="342" t="s">
        <v>105</v>
      </c>
      <c r="C369" s="343"/>
      <c r="D369" s="343"/>
      <c r="E369" s="343"/>
      <c r="F369" s="343"/>
      <c r="G369" s="343"/>
      <c r="H369" s="344"/>
    </row>
    <row r="370" spans="1:8" ht="38.25" outlineLevel="1">
      <c r="A370" s="110" t="s">
        <v>96</v>
      </c>
      <c r="B370" s="9" t="s">
        <v>97</v>
      </c>
      <c r="C370" s="8" t="s">
        <v>98</v>
      </c>
      <c r="D370" s="10">
        <v>100</v>
      </c>
      <c r="E370" s="73">
        <v>100</v>
      </c>
      <c r="F370" s="58">
        <v>100</v>
      </c>
      <c r="G370" s="12">
        <v>100</v>
      </c>
      <c r="H370" s="9"/>
    </row>
    <row r="371" spans="1:8" ht="27" customHeight="1" outlineLevel="1">
      <c r="A371" s="110" t="s">
        <v>99</v>
      </c>
      <c r="B371" s="9" t="s">
        <v>100</v>
      </c>
      <c r="C371" s="8" t="s">
        <v>101</v>
      </c>
      <c r="D371" s="10">
        <v>0</v>
      </c>
      <c r="E371" s="73">
        <v>0</v>
      </c>
      <c r="F371" s="73">
        <v>0</v>
      </c>
      <c r="G371" s="12">
        <v>100</v>
      </c>
      <c r="H371" s="9"/>
    </row>
    <row r="372" spans="1:8" ht="15" customHeight="1" outlineLevel="1">
      <c r="A372" s="143"/>
      <c r="B372" s="349" t="s">
        <v>102</v>
      </c>
      <c r="C372" s="350"/>
      <c r="D372" s="350"/>
      <c r="E372" s="350"/>
      <c r="F372" s="350"/>
      <c r="G372" s="350"/>
      <c r="H372" s="351"/>
    </row>
    <row r="373" spans="1:8" ht="50.25" customHeight="1" outlineLevel="1">
      <c r="A373" s="110" t="s">
        <v>103</v>
      </c>
      <c r="B373" s="9" t="s">
        <v>104</v>
      </c>
      <c r="C373" s="8" t="s">
        <v>86</v>
      </c>
      <c r="D373" s="7">
        <v>0</v>
      </c>
      <c r="E373" s="122">
        <v>2</v>
      </c>
      <c r="F373" s="122">
        <v>0</v>
      </c>
      <c r="G373" s="10">
        <v>0</v>
      </c>
      <c r="H373" s="9" t="s">
        <v>561</v>
      </c>
    </row>
  </sheetData>
  <mergeCells count="148">
    <mergeCell ref="B210:H210"/>
    <mergeCell ref="B139:H139"/>
    <mergeCell ref="B145:H145"/>
    <mergeCell ref="B146:H146"/>
    <mergeCell ref="B305:H305"/>
    <mergeCell ref="B298:H298"/>
    <mergeCell ref="B295:H295"/>
    <mergeCell ref="B292:H292"/>
    <mergeCell ref="B297:H297"/>
    <mergeCell ref="A300:H300"/>
    <mergeCell ref="B188:H188"/>
    <mergeCell ref="B225:H225"/>
    <mergeCell ref="B150:H150"/>
    <mergeCell ref="B186:H186"/>
    <mergeCell ref="B181:H181"/>
    <mergeCell ref="B211:H211"/>
    <mergeCell ref="A233:H233"/>
    <mergeCell ref="B219:H219"/>
    <mergeCell ref="B221:H221"/>
    <mergeCell ref="B223:H223"/>
    <mergeCell ref="B281:H281"/>
    <mergeCell ref="B282:H282"/>
    <mergeCell ref="B214:H214"/>
    <mergeCell ref="B215:H215"/>
    <mergeCell ref="B207:H207"/>
    <mergeCell ref="B208:H208"/>
    <mergeCell ref="B189:H189"/>
    <mergeCell ref="B197:H197"/>
    <mergeCell ref="B198:H198"/>
    <mergeCell ref="B176:H176"/>
    <mergeCell ref="B121:H121"/>
    <mergeCell ref="B123:H123"/>
    <mergeCell ref="B106:H106"/>
    <mergeCell ref="B108:H108"/>
    <mergeCell ref="B111:H111"/>
    <mergeCell ref="H127:H128"/>
    <mergeCell ref="B126:H126"/>
    <mergeCell ref="A152:H152"/>
    <mergeCell ref="B153:H153"/>
    <mergeCell ref="B129:H129"/>
    <mergeCell ref="B90:H90"/>
    <mergeCell ref="B91:H91"/>
    <mergeCell ref="B76:H76"/>
    <mergeCell ref="B60:H60"/>
    <mergeCell ref="B61:H61"/>
    <mergeCell ref="B66:H66"/>
    <mergeCell ref="B69:H69"/>
    <mergeCell ref="B70:H70"/>
    <mergeCell ref="B56:H56"/>
    <mergeCell ref="B86:H86"/>
    <mergeCell ref="B8:H8"/>
    <mergeCell ref="A7:H7"/>
    <mergeCell ref="B16:H16"/>
    <mergeCell ref="B17:H17"/>
    <mergeCell ref="A105:H105"/>
    <mergeCell ref="B174:H174"/>
    <mergeCell ref="B159:H159"/>
    <mergeCell ref="B22:H22"/>
    <mergeCell ref="B158:H158"/>
    <mergeCell ref="B35:H35"/>
    <mergeCell ref="B55:H55"/>
    <mergeCell ref="B12:H12"/>
    <mergeCell ref="B30:H30"/>
    <mergeCell ref="B34:H34"/>
    <mergeCell ref="B23:H23"/>
    <mergeCell ref="B115:H115"/>
    <mergeCell ref="B87:H87"/>
    <mergeCell ref="B82:H82"/>
    <mergeCell ref="B83:H83"/>
    <mergeCell ref="A65:H65"/>
    <mergeCell ref="A75:H75"/>
    <mergeCell ref="A114:H114"/>
    <mergeCell ref="B97:H97"/>
    <mergeCell ref="B98:H98"/>
    <mergeCell ref="A2:H2"/>
    <mergeCell ref="A4:A6"/>
    <mergeCell ref="B4:B6"/>
    <mergeCell ref="C4:C6"/>
    <mergeCell ref="H4:H6"/>
    <mergeCell ref="E4:G4"/>
    <mergeCell ref="E5:E6"/>
    <mergeCell ref="F5:F6"/>
    <mergeCell ref="G5:G6"/>
    <mergeCell ref="D4:D6"/>
    <mergeCell ref="A258:H258"/>
    <mergeCell ref="B13:H13"/>
    <mergeCell ref="A185:H185"/>
    <mergeCell ref="B249:H249"/>
    <mergeCell ref="B250:H250"/>
    <mergeCell ref="B234:H234"/>
    <mergeCell ref="B236:H236"/>
    <mergeCell ref="B237:H237"/>
    <mergeCell ref="B242:H242"/>
    <mergeCell ref="B243:H243"/>
    <mergeCell ref="B177:H177"/>
    <mergeCell ref="B167:H167"/>
    <mergeCell ref="B164:H164"/>
    <mergeCell ref="B170:H170"/>
    <mergeCell ref="B171:H171"/>
    <mergeCell ref="B161:H161"/>
    <mergeCell ref="B163:H163"/>
    <mergeCell ref="B72:H72"/>
    <mergeCell ref="B73:H73"/>
    <mergeCell ref="B133:H133"/>
    <mergeCell ref="B138:H138"/>
    <mergeCell ref="A29:H29"/>
    <mergeCell ref="A132:H132"/>
    <mergeCell ref="A252:H252"/>
    <mergeCell ref="B335:H335"/>
    <mergeCell ref="B330:H330"/>
    <mergeCell ref="A343:H343"/>
    <mergeCell ref="B338:H338"/>
    <mergeCell ref="B327:H327"/>
    <mergeCell ref="B263:H263"/>
    <mergeCell ref="B272:H272"/>
    <mergeCell ref="B274:H274"/>
    <mergeCell ref="B275:H275"/>
    <mergeCell ref="B321:H321"/>
    <mergeCell ref="B326:H326"/>
    <mergeCell ref="B334:H334"/>
    <mergeCell ref="B291:H291"/>
    <mergeCell ref="A286:H286"/>
    <mergeCell ref="B287:H287"/>
    <mergeCell ref="A320:H320"/>
    <mergeCell ref="B357:H357"/>
    <mergeCell ref="B369:H369"/>
    <mergeCell ref="B227:H227"/>
    <mergeCell ref="B229:H229"/>
    <mergeCell ref="B231:H231"/>
    <mergeCell ref="B217:H217"/>
    <mergeCell ref="B372:H372"/>
    <mergeCell ref="B366:H366"/>
    <mergeCell ref="B364:H364"/>
    <mergeCell ref="B284:H284"/>
    <mergeCell ref="B253:H253"/>
    <mergeCell ref="B255:H255"/>
    <mergeCell ref="B262:H262"/>
    <mergeCell ref="B279:H279"/>
    <mergeCell ref="B344:H344"/>
    <mergeCell ref="B349:H349"/>
    <mergeCell ref="B354:H354"/>
    <mergeCell ref="B331:H331"/>
    <mergeCell ref="B301:H301"/>
    <mergeCell ref="B315:H315"/>
    <mergeCell ref="B317:H317"/>
    <mergeCell ref="H332:H333"/>
    <mergeCell ref="B259:H259"/>
    <mergeCell ref="A356:H356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20"/>
  <sheetViews>
    <sheetView workbookViewId="0">
      <selection activeCell="H10" sqref="H10"/>
    </sheetView>
  </sheetViews>
  <sheetFormatPr defaultRowHeight="15"/>
  <cols>
    <col min="2" max="2" width="5.5703125" customWidth="1"/>
    <col min="3" max="3" width="64.140625" customWidth="1"/>
    <col min="4" max="4" width="8.42578125" style="2" customWidth="1"/>
    <col min="5" max="5" width="11.42578125" customWidth="1"/>
    <col min="6" max="6" width="9.85546875" customWidth="1"/>
    <col min="7" max="7" width="11" customWidth="1"/>
  </cols>
  <sheetData>
    <row r="1" spans="2:7" ht="30" customHeight="1">
      <c r="B1" s="13"/>
      <c r="C1" s="124" t="s">
        <v>519</v>
      </c>
      <c r="D1" s="124" t="s">
        <v>541</v>
      </c>
      <c r="E1" s="47" t="s">
        <v>461</v>
      </c>
      <c r="F1" s="47" t="s">
        <v>462</v>
      </c>
      <c r="G1" s="47" t="s">
        <v>463</v>
      </c>
    </row>
    <row r="2" spans="2:7" ht="25.5">
      <c r="B2" s="126">
        <v>1</v>
      </c>
      <c r="C2" s="92" t="s">
        <v>8</v>
      </c>
      <c r="D2" s="125" t="s">
        <v>191</v>
      </c>
      <c r="E2" s="13">
        <v>14</v>
      </c>
      <c r="F2" s="13">
        <v>14</v>
      </c>
      <c r="G2" s="13">
        <v>0</v>
      </c>
    </row>
    <row r="3" spans="2:7" ht="25.5">
      <c r="B3" s="126" t="s">
        <v>53</v>
      </c>
      <c r="C3" s="92" t="s">
        <v>11</v>
      </c>
      <c r="D3" s="125" t="s">
        <v>191</v>
      </c>
      <c r="E3" s="13">
        <v>28</v>
      </c>
      <c r="F3" s="13">
        <v>26</v>
      </c>
      <c r="G3" s="13">
        <v>2</v>
      </c>
    </row>
    <row r="4" spans="2:7" ht="25.5">
      <c r="B4" s="126" t="s">
        <v>54</v>
      </c>
      <c r="C4" s="92" t="s">
        <v>608</v>
      </c>
      <c r="D4" s="125" t="s">
        <v>191</v>
      </c>
      <c r="E4" s="13">
        <v>4</v>
      </c>
      <c r="F4" s="13">
        <v>3</v>
      </c>
      <c r="G4" s="13">
        <v>1</v>
      </c>
    </row>
    <row r="5" spans="2:7">
      <c r="B5" s="126" t="s">
        <v>55</v>
      </c>
      <c r="C5" s="92" t="s">
        <v>15</v>
      </c>
      <c r="D5" s="125" t="s">
        <v>191</v>
      </c>
      <c r="E5" s="13">
        <v>20</v>
      </c>
      <c r="F5" s="13">
        <v>14</v>
      </c>
      <c r="G5" s="13">
        <v>6</v>
      </c>
    </row>
    <row r="6" spans="2:7">
      <c r="B6" s="126" t="s">
        <v>56</v>
      </c>
      <c r="C6" s="92" t="s">
        <v>20</v>
      </c>
      <c r="D6" s="125" t="s">
        <v>191</v>
      </c>
      <c r="E6" s="13">
        <v>5</v>
      </c>
      <c r="F6" s="13">
        <v>4</v>
      </c>
      <c r="G6" s="13">
        <v>1</v>
      </c>
    </row>
    <row r="7" spans="2:7" ht="25.5">
      <c r="B7" s="126" t="s">
        <v>57</v>
      </c>
      <c r="C7" s="92" t="s">
        <v>21</v>
      </c>
      <c r="D7" s="125" t="s">
        <v>191</v>
      </c>
      <c r="E7" s="13">
        <v>12</v>
      </c>
      <c r="F7" s="13">
        <v>8</v>
      </c>
      <c r="G7" s="13">
        <v>4</v>
      </c>
    </row>
    <row r="8" spans="2:7" ht="25.5">
      <c r="B8" s="126" t="s">
        <v>58</v>
      </c>
      <c r="C8" s="92" t="s">
        <v>22</v>
      </c>
      <c r="D8" s="125" t="s">
        <v>191</v>
      </c>
      <c r="E8" s="13">
        <v>13</v>
      </c>
      <c r="F8" s="13">
        <v>9</v>
      </c>
      <c r="G8" s="13">
        <v>4</v>
      </c>
    </row>
    <row r="9" spans="2:7" ht="25.5">
      <c r="B9" s="126" t="s">
        <v>59</v>
      </c>
      <c r="C9" s="92" t="s">
        <v>25</v>
      </c>
      <c r="D9" s="125" t="s">
        <v>191</v>
      </c>
      <c r="E9" s="13">
        <v>19</v>
      </c>
      <c r="F9" s="13">
        <v>15</v>
      </c>
      <c r="G9" s="13">
        <v>4</v>
      </c>
    </row>
    <row r="10" spans="2:7" ht="38.25">
      <c r="B10" s="126" t="s">
        <v>61</v>
      </c>
      <c r="C10" s="92" t="s">
        <v>30</v>
      </c>
      <c r="D10" s="125" t="s">
        <v>191</v>
      </c>
      <c r="E10" s="13">
        <v>21</v>
      </c>
      <c r="F10" s="13">
        <v>21</v>
      </c>
      <c r="G10" s="13">
        <v>0</v>
      </c>
    </row>
    <row r="11" spans="2:7">
      <c r="B11" s="126" t="s">
        <v>62</v>
      </c>
      <c r="C11" s="92" t="s">
        <v>32</v>
      </c>
      <c r="D11" s="125" t="s">
        <v>191</v>
      </c>
      <c r="E11" s="13">
        <v>11</v>
      </c>
      <c r="F11" s="13">
        <v>11</v>
      </c>
      <c r="G11" s="13">
        <v>0</v>
      </c>
    </row>
    <row r="12" spans="2:7" ht="25.5">
      <c r="B12" s="126" t="s">
        <v>63</v>
      </c>
      <c r="C12" s="92" t="s">
        <v>36</v>
      </c>
      <c r="D12" s="125" t="s">
        <v>191</v>
      </c>
      <c r="E12" s="13">
        <v>3</v>
      </c>
      <c r="F12" s="13">
        <v>3</v>
      </c>
      <c r="G12" s="13">
        <v>0</v>
      </c>
    </row>
    <row r="13" spans="2:7" ht="25.5">
      <c r="B13" s="126" t="s">
        <v>64</v>
      </c>
      <c r="C13" s="92" t="s">
        <v>37</v>
      </c>
      <c r="D13" s="125" t="s">
        <v>191</v>
      </c>
      <c r="E13" s="13">
        <v>14</v>
      </c>
      <c r="F13" s="13">
        <v>11</v>
      </c>
      <c r="G13" s="13">
        <v>3</v>
      </c>
    </row>
    <row r="14" spans="2:7" ht="38.25">
      <c r="B14" s="126" t="s">
        <v>65</v>
      </c>
      <c r="C14" s="92" t="s">
        <v>41</v>
      </c>
      <c r="D14" s="125" t="s">
        <v>191</v>
      </c>
      <c r="E14" s="13">
        <v>7</v>
      </c>
      <c r="F14" s="13">
        <v>5</v>
      </c>
      <c r="G14" s="13">
        <v>2</v>
      </c>
    </row>
    <row r="15" spans="2:7" ht="25.5">
      <c r="B15" s="126" t="s">
        <v>66</v>
      </c>
      <c r="C15" s="92" t="s">
        <v>43</v>
      </c>
      <c r="D15" s="125" t="s">
        <v>191</v>
      </c>
      <c r="E15" s="13">
        <v>15</v>
      </c>
      <c r="F15" s="13">
        <v>11</v>
      </c>
      <c r="G15" s="13">
        <v>4</v>
      </c>
    </row>
    <row r="16" spans="2:7" ht="25.5">
      <c r="B16" s="126" t="s">
        <v>67</v>
      </c>
      <c r="C16" s="92" t="s">
        <v>44</v>
      </c>
      <c r="D16" s="125" t="s">
        <v>191</v>
      </c>
      <c r="E16" s="13">
        <v>12</v>
      </c>
      <c r="F16" s="13">
        <v>11</v>
      </c>
      <c r="G16" s="13">
        <v>1</v>
      </c>
    </row>
    <row r="17" spans="2:7" ht="38.25">
      <c r="B17" s="126" t="s">
        <v>68</v>
      </c>
      <c r="C17" s="92" t="s">
        <v>48</v>
      </c>
      <c r="D17" s="125" t="s">
        <v>191</v>
      </c>
      <c r="E17" s="13">
        <v>9</v>
      </c>
      <c r="F17" s="13">
        <v>9</v>
      </c>
      <c r="G17" s="13">
        <v>0</v>
      </c>
    </row>
    <row r="18" spans="2:7" ht="25.5">
      <c r="B18" s="126" t="s">
        <v>69</v>
      </c>
      <c r="C18" s="92" t="s">
        <v>49</v>
      </c>
      <c r="D18" s="125" t="s">
        <v>191</v>
      </c>
      <c r="E18" s="13">
        <v>12</v>
      </c>
      <c r="F18" s="13">
        <v>10</v>
      </c>
      <c r="G18" s="13">
        <v>2</v>
      </c>
    </row>
    <row r="19" spans="2:7">
      <c r="B19" s="117"/>
      <c r="C19" s="127" t="s">
        <v>518</v>
      </c>
      <c r="D19" s="128" t="s">
        <v>191</v>
      </c>
      <c r="E19" s="129">
        <f>SUM(E2:E18)</f>
        <v>219</v>
      </c>
      <c r="F19" s="129">
        <f>SUM(F2:F18)</f>
        <v>185</v>
      </c>
      <c r="G19" s="129">
        <f>SUM(G2:G18)</f>
        <v>34</v>
      </c>
    </row>
    <row r="20" spans="2:7">
      <c r="B20" s="15"/>
      <c r="C20" s="127" t="s">
        <v>542</v>
      </c>
      <c r="D20" s="131" t="s">
        <v>3</v>
      </c>
      <c r="E20" s="129"/>
      <c r="F20" s="130">
        <f>F19/E19*100</f>
        <v>84.474885844748854</v>
      </c>
      <c r="G20" s="130">
        <f>G19/E19*100</f>
        <v>15.52511415525114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Лист3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ivanovama</dc:creator>
  <cp:lastModifiedBy>tanyginajv</cp:lastModifiedBy>
  <cp:lastPrinted>2021-06-16T03:34:13Z</cp:lastPrinted>
  <dcterms:created xsi:type="dcterms:W3CDTF">2020-01-14T03:00:07Z</dcterms:created>
  <dcterms:modified xsi:type="dcterms:W3CDTF">2021-06-16T03:34:24Z</dcterms:modified>
</cp:coreProperties>
</file>